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8" i="1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J239"/>
  <c r="BI239"/>
  <c r="BF239"/>
  <c r="BE239"/>
  <c r="BB239"/>
  <c r="BA239"/>
  <c r="AX239"/>
  <c r="AW239"/>
  <c r="AT239"/>
  <c r="AS239"/>
  <c r="AP239"/>
  <c r="AO239"/>
  <c r="AL239"/>
  <c r="AK239"/>
  <c r="AH239"/>
  <c r="AG239"/>
  <c r="AD239"/>
  <c r="AC239"/>
  <c r="Z239"/>
  <c r="Y239"/>
  <c r="V239"/>
  <c r="U239"/>
  <c r="R239"/>
  <c r="Q239"/>
  <c r="N239"/>
  <c r="M239"/>
  <c r="J239"/>
  <c r="I239"/>
  <c r="F239"/>
  <c r="E239"/>
  <c r="BJ238"/>
  <c r="BI238"/>
  <c r="BH238"/>
  <c r="BH239" s="1"/>
  <c r="BG238"/>
  <c r="BG239" s="1"/>
  <c r="BF238"/>
  <c r="BE238"/>
  <c r="BD238"/>
  <c r="BD239" s="1"/>
  <c r="BC238"/>
  <c r="BC239" s="1"/>
  <c r="BB238"/>
  <c r="BA238"/>
  <c r="AZ238"/>
  <c r="AZ239" s="1"/>
  <c r="AY238"/>
  <c r="AY239" s="1"/>
  <c r="AX238"/>
  <c r="AW238"/>
  <c r="AV238"/>
  <c r="AV239" s="1"/>
  <c r="AU238"/>
  <c r="AU239" s="1"/>
  <c r="AT238"/>
  <c r="AS238"/>
  <c r="AR238"/>
  <c r="AR239" s="1"/>
  <c r="AQ238"/>
  <c r="AQ239" s="1"/>
  <c r="AP238"/>
  <c r="AO238"/>
  <c r="AN238"/>
  <c r="AN239" s="1"/>
  <c r="AM238"/>
  <c r="AM239" s="1"/>
  <c r="AL238"/>
  <c r="AK238"/>
  <c r="AJ238"/>
  <c r="AJ239" s="1"/>
  <c r="AI238"/>
  <c r="AI239" s="1"/>
  <c r="AH238"/>
  <c r="AG238"/>
  <c r="AF238"/>
  <c r="AF239" s="1"/>
  <c r="AE238"/>
  <c r="AE239" s="1"/>
  <c r="AD238"/>
  <c r="AC238"/>
  <c r="AB238"/>
  <c r="AB239" s="1"/>
  <c r="AA238"/>
  <c r="AA239" s="1"/>
  <c r="Z238"/>
  <c r="Y238"/>
  <c r="X238"/>
  <c r="X239" s="1"/>
  <c r="W238"/>
  <c r="W239" s="1"/>
  <c r="V238"/>
  <c r="U238"/>
  <c r="T238"/>
  <c r="T239" s="1"/>
  <c r="S238"/>
  <c r="S239" s="1"/>
  <c r="R238"/>
  <c r="Q238"/>
  <c r="P238"/>
  <c r="P239" s="1"/>
  <c r="O238"/>
  <c r="O239" s="1"/>
  <c r="N238"/>
  <c r="M238"/>
  <c r="L238"/>
  <c r="L239" s="1"/>
  <c r="K238"/>
  <c r="K239" s="1"/>
  <c r="J238"/>
  <c r="I238"/>
  <c r="H238"/>
  <c r="H239" s="1"/>
  <c r="G238"/>
  <c r="G239" s="1"/>
  <c r="F238"/>
  <c r="E238"/>
  <c r="D238"/>
  <c r="D239" s="1"/>
  <c r="C238"/>
  <c r="C239" s="1"/>
  <c r="BK237"/>
  <c r="BK236"/>
  <c r="BK235"/>
  <c r="BK234"/>
  <c r="BK238" s="1"/>
  <c r="BK239" s="1"/>
  <c r="BK231"/>
  <c r="BJ231"/>
  <c r="BI231"/>
  <c r="BH231"/>
  <c r="BG231"/>
  <c r="BF231"/>
  <c r="BE231"/>
  <c r="BD231"/>
  <c r="BC231"/>
  <c r="BB231"/>
  <c r="BA231"/>
  <c r="AZ231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K230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K224"/>
  <c r="BK226" s="1"/>
  <c r="BJ220"/>
  <c r="BJ221" s="1"/>
  <c r="BI220"/>
  <c r="BI221" s="1"/>
  <c r="BH220"/>
  <c r="BG220"/>
  <c r="BF220"/>
  <c r="BF221" s="1"/>
  <c r="BE220"/>
  <c r="BE221" s="1"/>
  <c r="BD220"/>
  <c r="BC220"/>
  <c r="BB220"/>
  <c r="BB221" s="1"/>
  <c r="BA220"/>
  <c r="BA221" s="1"/>
  <c r="AZ220"/>
  <c r="AY220"/>
  <c r="AX220"/>
  <c r="AX221" s="1"/>
  <c r="AW220"/>
  <c r="AW221" s="1"/>
  <c r="AV220"/>
  <c r="AU220"/>
  <c r="AT220"/>
  <c r="AT221" s="1"/>
  <c r="AS220"/>
  <c r="AS221" s="1"/>
  <c r="AR220"/>
  <c r="AQ220"/>
  <c r="AP220"/>
  <c r="AP221" s="1"/>
  <c r="AO220"/>
  <c r="AO221" s="1"/>
  <c r="AN220"/>
  <c r="AM220"/>
  <c r="AL220"/>
  <c r="AL221" s="1"/>
  <c r="AK220"/>
  <c r="AK221" s="1"/>
  <c r="AJ220"/>
  <c r="AI220"/>
  <c r="AH220"/>
  <c r="AH221" s="1"/>
  <c r="AG220"/>
  <c r="AG221" s="1"/>
  <c r="AF220"/>
  <c r="AE220"/>
  <c r="AD220"/>
  <c r="AD221" s="1"/>
  <c r="AC220"/>
  <c r="AC221" s="1"/>
  <c r="AB220"/>
  <c r="AA220"/>
  <c r="Z220"/>
  <c r="Z221" s="1"/>
  <c r="Y220"/>
  <c r="Y221" s="1"/>
  <c r="X220"/>
  <c r="W220"/>
  <c r="V220"/>
  <c r="V221" s="1"/>
  <c r="U220"/>
  <c r="U221" s="1"/>
  <c r="T220"/>
  <c r="S220"/>
  <c r="R220"/>
  <c r="R221" s="1"/>
  <c r="Q220"/>
  <c r="Q221" s="1"/>
  <c r="P220"/>
  <c r="O220"/>
  <c r="N220"/>
  <c r="N221" s="1"/>
  <c r="M220"/>
  <c r="M221" s="1"/>
  <c r="L220"/>
  <c r="K220"/>
  <c r="J220"/>
  <c r="J221" s="1"/>
  <c r="I220"/>
  <c r="I221" s="1"/>
  <c r="H220"/>
  <c r="G220"/>
  <c r="F220"/>
  <c r="F221" s="1"/>
  <c r="E220"/>
  <c r="E221" s="1"/>
  <c r="D220"/>
  <c r="C220"/>
  <c r="BK219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220" s="1"/>
  <c r="BK221" s="1"/>
  <c r="BJ196"/>
  <c r="BI196"/>
  <c r="BH196"/>
  <c r="BH221" s="1"/>
  <c r="BG196"/>
  <c r="BG221" s="1"/>
  <c r="BF196"/>
  <c r="BE196"/>
  <c r="BD196"/>
  <c r="BD221" s="1"/>
  <c r="BC196"/>
  <c r="BC221" s="1"/>
  <c r="BB196"/>
  <c r="BA196"/>
  <c r="AZ196"/>
  <c r="AZ221" s="1"/>
  <c r="AY196"/>
  <c r="AY221" s="1"/>
  <c r="AX196"/>
  <c r="AW196"/>
  <c r="AV196"/>
  <c r="AV221" s="1"/>
  <c r="AU196"/>
  <c r="AU221" s="1"/>
  <c r="AT196"/>
  <c r="AS196"/>
  <c r="AR196"/>
  <c r="AR221" s="1"/>
  <c r="AQ196"/>
  <c r="AQ221" s="1"/>
  <c r="AP196"/>
  <c r="AO196"/>
  <c r="AN196"/>
  <c r="AN221" s="1"/>
  <c r="AM196"/>
  <c r="AM221" s="1"/>
  <c r="AL196"/>
  <c r="AK196"/>
  <c r="AJ196"/>
  <c r="AJ221" s="1"/>
  <c r="AI196"/>
  <c r="AI221" s="1"/>
  <c r="AH196"/>
  <c r="AG196"/>
  <c r="AF196"/>
  <c r="AF221" s="1"/>
  <c r="AE196"/>
  <c r="AE221" s="1"/>
  <c r="AD196"/>
  <c r="AC196"/>
  <c r="AB196"/>
  <c r="AB221" s="1"/>
  <c r="AA196"/>
  <c r="AA221" s="1"/>
  <c r="Z196"/>
  <c r="Y196"/>
  <c r="X196"/>
  <c r="X221" s="1"/>
  <c r="W196"/>
  <c r="W221" s="1"/>
  <c r="V196"/>
  <c r="U196"/>
  <c r="T196"/>
  <c r="T221" s="1"/>
  <c r="S196"/>
  <c r="S221" s="1"/>
  <c r="R196"/>
  <c r="Q196"/>
  <c r="P196"/>
  <c r="P221" s="1"/>
  <c r="O196"/>
  <c r="O221" s="1"/>
  <c r="N196"/>
  <c r="M196"/>
  <c r="L196"/>
  <c r="L221" s="1"/>
  <c r="K196"/>
  <c r="K221" s="1"/>
  <c r="J196"/>
  <c r="I196"/>
  <c r="H196"/>
  <c r="H221" s="1"/>
  <c r="G196"/>
  <c r="G221" s="1"/>
  <c r="F196"/>
  <c r="E196"/>
  <c r="D196"/>
  <c r="D221" s="1"/>
  <c r="C196"/>
  <c r="C221" s="1"/>
  <c r="BK195"/>
  <c r="BK194"/>
  <c r="BK193"/>
  <c r="BK192"/>
  <c r="BK191"/>
  <c r="BK190"/>
  <c r="BK189"/>
  <c r="BK196" s="1"/>
  <c r="BJ184"/>
  <c r="BJ185" s="1"/>
  <c r="BI184"/>
  <c r="BI185" s="1"/>
  <c r="BH184"/>
  <c r="BG184"/>
  <c r="BF184"/>
  <c r="BF185" s="1"/>
  <c r="BE184"/>
  <c r="BE185" s="1"/>
  <c r="BD184"/>
  <c r="BC184"/>
  <c r="BB184"/>
  <c r="BB185" s="1"/>
  <c r="BA184"/>
  <c r="BA185" s="1"/>
  <c r="AZ184"/>
  <c r="AY184"/>
  <c r="AX184"/>
  <c r="AX185" s="1"/>
  <c r="AW184"/>
  <c r="AW185" s="1"/>
  <c r="AV184"/>
  <c r="AU184"/>
  <c r="AT184"/>
  <c r="AT185" s="1"/>
  <c r="AS184"/>
  <c r="AS185" s="1"/>
  <c r="AR184"/>
  <c r="AQ184"/>
  <c r="AP184"/>
  <c r="AP185" s="1"/>
  <c r="AO184"/>
  <c r="AO185" s="1"/>
  <c r="AN184"/>
  <c r="AM184"/>
  <c r="AL184"/>
  <c r="AL185" s="1"/>
  <c r="AK184"/>
  <c r="AK185" s="1"/>
  <c r="AJ184"/>
  <c r="AI184"/>
  <c r="AH184"/>
  <c r="AH185" s="1"/>
  <c r="AG184"/>
  <c r="AG185" s="1"/>
  <c r="AF184"/>
  <c r="AE184"/>
  <c r="AD184"/>
  <c r="AD185" s="1"/>
  <c r="AC184"/>
  <c r="AC185" s="1"/>
  <c r="AB184"/>
  <c r="AA184"/>
  <c r="Z184"/>
  <c r="Z185" s="1"/>
  <c r="Y184"/>
  <c r="Y185" s="1"/>
  <c r="X184"/>
  <c r="W184"/>
  <c r="V184"/>
  <c r="V185" s="1"/>
  <c r="U184"/>
  <c r="U185" s="1"/>
  <c r="T184"/>
  <c r="S184"/>
  <c r="R184"/>
  <c r="R185" s="1"/>
  <c r="Q184"/>
  <c r="Q185" s="1"/>
  <c r="P184"/>
  <c r="O184"/>
  <c r="N184"/>
  <c r="N185" s="1"/>
  <c r="M184"/>
  <c r="M185" s="1"/>
  <c r="L184"/>
  <c r="K184"/>
  <c r="J184"/>
  <c r="J185" s="1"/>
  <c r="I184"/>
  <c r="I185" s="1"/>
  <c r="H184"/>
  <c r="G184"/>
  <c r="F184"/>
  <c r="F185" s="1"/>
  <c r="E184"/>
  <c r="E185" s="1"/>
  <c r="D184"/>
  <c r="C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84" s="1"/>
  <c r="BJ143"/>
  <c r="BI143"/>
  <c r="BH143"/>
  <c r="BH185" s="1"/>
  <c r="BG143"/>
  <c r="BG185" s="1"/>
  <c r="BF143"/>
  <c r="BE143"/>
  <c r="BD143"/>
  <c r="BD185" s="1"/>
  <c r="BC143"/>
  <c r="BC185" s="1"/>
  <c r="BB143"/>
  <c r="BA143"/>
  <c r="AZ143"/>
  <c r="AZ185" s="1"/>
  <c r="AY143"/>
  <c r="AY185" s="1"/>
  <c r="AX143"/>
  <c r="AW143"/>
  <c r="AV143"/>
  <c r="AV185" s="1"/>
  <c r="AU143"/>
  <c r="AU185" s="1"/>
  <c r="AT143"/>
  <c r="AS143"/>
  <c r="AR143"/>
  <c r="AR185" s="1"/>
  <c r="AQ143"/>
  <c r="AQ185" s="1"/>
  <c r="AP143"/>
  <c r="AO143"/>
  <c r="AN143"/>
  <c r="AN185" s="1"/>
  <c r="AM143"/>
  <c r="AM185" s="1"/>
  <c r="AL143"/>
  <c r="AK143"/>
  <c r="AJ143"/>
  <c r="AJ185" s="1"/>
  <c r="AI143"/>
  <c r="AI185" s="1"/>
  <c r="AH143"/>
  <c r="AG143"/>
  <c r="AF143"/>
  <c r="AF185" s="1"/>
  <c r="AE143"/>
  <c r="AE185" s="1"/>
  <c r="AD143"/>
  <c r="AC143"/>
  <c r="AB143"/>
  <c r="AB185" s="1"/>
  <c r="AA143"/>
  <c r="AA185" s="1"/>
  <c r="Z143"/>
  <c r="Y143"/>
  <c r="X143"/>
  <c r="X185" s="1"/>
  <c r="W143"/>
  <c r="W185" s="1"/>
  <c r="V143"/>
  <c r="U143"/>
  <c r="T143"/>
  <c r="T185" s="1"/>
  <c r="S143"/>
  <c r="S185" s="1"/>
  <c r="R143"/>
  <c r="Q143"/>
  <c r="P143"/>
  <c r="P185" s="1"/>
  <c r="O143"/>
  <c r="O185" s="1"/>
  <c r="N143"/>
  <c r="M143"/>
  <c r="L143"/>
  <c r="L185" s="1"/>
  <c r="K143"/>
  <c r="K185" s="1"/>
  <c r="J143"/>
  <c r="I143"/>
  <c r="H143"/>
  <c r="H185" s="1"/>
  <c r="G143"/>
  <c r="G185" s="1"/>
  <c r="F143"/>
  <c r="E143"/>
  <c r="D143"/>
  <c r="D185" s="1"/>
  <c r="C143"/>
  <c r="C185" s="1"/>
  <c r="BK142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K140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139" s="1"/>
  <c r="BK22"/>
  <c r="BK2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BK185" l="1"/>
  <c r="D245"/>
  <c r="H245"/>
  <c r="L245"/>
  <c r="P245"/>
  <c r="T245"/>
  <c r="X245"/>
  <c r="AB245"/>
  <c r="AF245"/>
  <c r="AJ245"/>
  <c r="AN245"/>
  <c r="AR245"/>
  <c r="AV245"/>
  <c r="AZ245"/>
  <c r="BD245"/>
  <c r="BH245"/>
  <c r="F245"/>
  <c r="J245"/>
  <c r="N245"/>
  <c r="R245"/>
  <c r="V245"/>
  <c r="Z245"/>
  <c r="AD245"/>
  <c r="AH245"/>
  <c r="AL245"/>
  <c r="AP245"/>
  <c r="AT245"/>
  <c r="AX245"/>
  <c r="BB245"/>
  <c r="BF245"/>
  <c r="BJ245"/>
  <c r="BK245"/>
  <c r="C245"/>
  <c r="G245"/>
  <c r="K245"/>
  <c r="O245"/>
  <c r="S245"/>
  <c r="W245"/>
  <c r="AA245"/>
  <c r="AE245"/>
  <c r="AI245"/>
  <c r="AM245"/>
  <c r="AQ245"/>
  <c r="AU245"/>
  <c r="AY245"/>
  <c r="BC245"/>
  <c r="BG245"/>
  <c r="E245"/>
  <c r="I245"/>
  <c r="M245"/>
  <c r="Q245"/>
  <c r="U245"/>
  <c r="Y245"/>
  <c r="AC245"/>
  <c r="AG245"/>
  <c r="AK245"/>
  <c r="AO245"/>
  <c r="AS245"/>
  <c r="AW245"/>
  <c r="BA245"/>
  <c r="BE245"/>
  <c r="BI245"/>
</calcChain>
</file>

<file path=xl/sharedStrings.xml><?xml version="1.0" encoding="utf-8"?>
<sst xmlns="http://schemas.openxmlformats.org/spreadsheetml/2006/main" count="282" uniqueCount="255">
  <si>
    <t>Sl. No.</t>
  </si>
  <si>
    <t>Scheme Category/ Scheme Name</t>
  </si>
  <si>
    <t>UTI - Mutual Fund: AVG.Net Assets Under Management (AAUM) as on 31ST MAR-2019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</si>
  <si>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</si>
  <si>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</si>
  <si>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</si>
  <si>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</si>
  <si>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</si>
  <si>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</si>
  <si>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</si>
  <si>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</si>
  <si>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</si>
  <si>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</si>
  <si>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</si>
  <si>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</si>
  <si>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</si>
  <si>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</si>
  <si>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</si>
  <si>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</si>
  <si>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</si>
  <si>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</si>
  <si>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</si>
  <si>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</si>
  <si>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</si>
  <si>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</si>
  <si>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</si>
  <si>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</si>
  <si>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</si>
  <si>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</si>
  <si>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</si>
  <si>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</si>
  <si>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</si>
  <si>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</si>
  <si>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</si>
  <si>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</si>
  <si>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</si>
  <si>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</si>
  <si>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</si>
  <si>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</si>
  <si>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</si>
  <si>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</si>
  <si>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</si>
  <si>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</si>
  <si>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</si>
  <si>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</si>
  <si>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</si>
  <si>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</si>
  <si>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</si>
  <si>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</si>
  <si>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</si>
  <si>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</si>
  <si>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</si>
  <si>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</si>
  <si>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</si>
  <si>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</si>
  <si>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</si>
  <si>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</si>
  <si>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</si>
  <si>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</si>
  <si>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</si>
  <si>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</si>
  <si>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</si>
  <si>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</si>
  <si>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</si>
  <si>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</si>
  <si>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</si>
  <si>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</si>
  <si>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</si>
  <si>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</si>
  <si>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</si>
  <si>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</si>
  <si>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</si>
  <si>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</si>
  <si>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</si>
  <si>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</si>
  <si>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</si>
  <si>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</si>
  <si>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</si>
  <si>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</si>
  <si>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</si>
  <si>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</si>
  <si>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</si>
  <si>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XVIII - II (1825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</si>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</sst>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164" fontId="2" fillId="0" borderId="0" xfId="0" applyNumberFormat="1" applyFont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L261"/>
  <sheetViews>
    <sheetView tabSelected="1" workbookViewId="0"/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4" width="9" style="1" bestFit="1" customWidth="1"/>
    <col min="5" max="5" width="7.5703125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4.710937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6.570312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0" width="5.5703125" style="1" bestFit="1" customWidth="1"/>
    <col min="41" max="41" width="4.7109375" style="1" bestFit="1" customWidth="1"/>
    <col min="42" max="42" width="6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7.5703125" style="1" bestFit="1" customWidth="1"/>
    <col min="51" max="51" width="5.5703125" style="1" bestFit="1" customWidth="1"/>
    <col min="52" max="52" width="9" style="1" bestFit="1" customWidth="1"/>
    <col min="53" max="53" width="4.7109375" style="1" bestFit="1" customWidth="1"/>
    <col min="54" max="54" width="5.5703125" style="1" bestFit="1" customWidth="1"/>
    <col min="55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64" width="7.140625" style="1" bestFit="1" customWidth="1"/>
    <col min="65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1875.8142172719997</v>
      </c>
      <c r="E13" s="32">
        <v>436.97810009545162</v>
      </c>
      <c r="F13" s="32">
        <v>0</v>
      </c>
      <c r="G13" s="32">
        <v>0</v>
      </c>
      <c r="H13" s="32">
        <v>1141.1130672255165</v>
      </c>
      <c r="I13" s="32">
        <v>17196.080342744583</v>
      </c>
      <c r="J13" s="32">
        <v>2837.0780641363544</v>
      </c>
      <c r="K13" s="32">
        <v>0</v>
      </c>
      <c r="L13" s="32">
        <v>354.26756409632253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66.741949182096775</v>
      </c>
      <c r="S13" s="32">
        <v>2623.9546456188059</v>
      </c>
      <c r="T13" s="32">
        <v>1221.5475837423548</v>
      </c>
      <c r="U13" s="32">
        <v>0</v>
      </c>
      <c r="V13" s="32">
        <v>97.795017470870988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7.2643946392903223</v>
      </c>
      <c r="AC13" s="32">
        <v>5.9773383705483862</v>
      </c>
      <c r="AD13" s="32">
        <v>0.1452498741935484</v>
      </c>
      <c r="AE13" s="32">
        <v>0</v>
      </c>
      <c r="AF13" s="32">
        <v>1.9336568175483868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0.50159567545161288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231.00749525619355</v>
      </c>
      <c r="AS13" s="32">
        <v>0</v>
      </c>
      <c r="AT13" s="32">
        <v>0</v>
      </c>
      <c r="AU13" s="32">
        <v>0</v>
      </c>
      <c r="AV13" s="32">
        <v>619.98275724803193</v>
      </c>
      <c r="AW13" s="32">
        <v>4685.4166284627099</v>
      </c>
      <c r="AX13" s="32">
        <v>273.08924168648383</v>
      </c>
      <c r="AY13" s="32">
        <v>0</v>
      </c>
      <c r="AZ13" s="32">
        <v>311.32214534164507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208.79898095474201</v>
      </c>
      <c r="BG13" s="32">
        <v>279.35665862229035</v>
      </c>
      <c r="BH13" s="32">
        <v>134.86490047216125</v>
      </c>
      <c r="BI13" s="32">
        <v>0</v>
      </c>
      <c r="BJ13" s="32">
        <v>38.200744131354838</v>
      </c>
      <c r="BK13" s="33">
        <f>SUM(C13:BJ13)</f>
        <v>34649.232339136994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47.791708256225817</v>
      </c>
      <c r="I14" s="35">
        <v>616.65846618335502</v>
      </c>
      <c r="J14" s="35">
        <v>0</v>
      </c>
      <c r="K14" s="35">
        <v>0</v>
      </c>
      <c r="L14" s="35">
        <v>8.96403263651613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0.81523224019354845</v>
      </c>
      <c r="S14" s="35">
        <v>2.4575917741935485E-3</v>
      </c>
      <c r="T14" s="35">
        <v>0</v>
      </c>
      <c r="U14" s="35">
        <v>0</v>
      </c>
      <c r="V14" s="35">
        <v>9.402050058064515E-2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1.2381151935483873E-3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6.2511675806451615E-3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32.556336108129038</v>
      </c>
      <c r="AW14" s="35">
        <v>76.998076859999983</v>
      </c>
      <c r="AX14" s="35">
        <v>0</v>
      </c>
      <c r="AY14" s="35">
        <v>0</v>
      </c>
      <c r="AZ14" s="35">
        <v>9.6726774269354845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13.218858470612908</v>
      </c>
      <c r="BG14" s="35">
        <v>2.5184174459999999</v>
      </c>
      <c r="BH14" s="35">
        <v>0</v>
      </c>
      <c r="BI14" s="35">
        <v>0</v>
      </c>
      <c r="BJ14" s="35">
        <v>2.6829936149032259</v>
      </c>
      <c r="BK14" s="33">
        <f>SUM(C14:BJ14)</f>
        <v>811.98076661799996</v>
      </c>
    </row>
    <row r="15" spans="1:63" ht="13.5" thickBot="1">
      <c r="A15" s="34"/>
      <c r="B15" s="31" t="s">
        <v>17</v>
      </c>
      <c r="C15" s="35">
        <v>0</v>
      </c>
      <c r="D15" s="35">
        <v>0.77831898551612921</v>
      </c>
      <c r="E15" s="35">
        <v>0</v>
      </c>
      <c r="F15" s="35">
        <v>0</v>
      </c>
      <c r="G15" s="35">
        <v>0</v>
      </c>
      <c r="H15" s="35">
        <v>102.16319951658065</v>
      </c>
      <c r="I15" s="35">
        <v>2327.9035237062258</v>
      </c>
      <c r="J15" s="35">
        <v>36.172831091322578</v>
      </c>
      <c r="K15" s="35">
        <v>0</v>
      </c>
      <c r="L15" s="35">
        <v>43.011026108290324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34.907010729225803</v>
      </c>
      <c r="S15" s="35">
        <v>52.247486546161298</v>
      </c>
      <c r="T15" s="35">
        <v>159.8461623600968</v>
      </c>
      <c r="U15" s="35">
        <v>0</v>
      </c>
      <c r="V15" s="35">
        <v>11.245460695129033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4.3469680706451621</v>
      </c>
      <c r="AC15" s="35">
        <v>8.1855819516129011E-2</v>
      </c>
      <c r="AD15" s="35">
        <v>2.4537416791290321</v>
      </c>
      <c r="AE15" s="35">
        <v>0</v>
      </c>
      <c r="AF15" s="35">
        <v>0.29222680696774189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1.5461337737096776</v>
      </c>
      <c r="AM15" s="35">
        <v>0</v>
      </c>
      <c r="AN15" s="35">
        <v>0</v>
      </c>
      <c r="AO15" s="35">
        <v>0</v>
      </c>
      <c r="AP15" s="35">
        <v>2.6092959354193548</v>
      </c>
      <c r="AQ15" s="35">
        <v>0</v>
      </c>
      <c r="AR15" s="35">
        <v>1.1876090096774193E-2</v>
      </c>
      <c r="AS15" s="35">
        <v>0</v>
      </c>
      <c r="AT15" s="35">
        <v>0</v>
      </c>
      <c r="AU15" s="35">
        <v>0</v>
      </c>
      <c r="AV15" s="35">
        <v>116.87741188996768</v>
      </c>
      <c r="AW15" s="35">
        <v>476.41889112793541</v>
      </c>
      <c r="AX15" s="35">
        <v>9.9398804962258076</v>
      </c>
      <c r="AY15" s="35">
        <v>0</v>
      </c>
      <c r="AZ15" s="35">
        <v>73.02536277232258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85.585843342225843</v>
      </c>
      <c r="BG15" s="35">
        <v>78.825071260774195</v>
      </c>
      <c r="BH15" s="35">
        <v>15.949352713000001</v>
      </c>
      <c r="BI15" s="35">
        <v>0</v>
      </c>
      <c r="BJ15" s="35">
        <v>38.398020004516134</v>
      </c>
      <c r="BK15" s="36">
        <f>SUM(C15:BJ15)</f>
        <v>3674.6369515210004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1876.5925362575158</v>
      </c>
      <c r="E16" s="39">
        <f t="shared" si="0"/>
        <v>436.97810009545162</v>
      </c>
      <c r="F16" s="39">
        <f t="shared" si="0"/>
        <v>0</v>
      </c>
      <c r="G16" s="39">
        <f t="shared" si="0"/>
        <v>0</v>
      </c>
      <c r="H16" s="39">
        <f t="shared" si="0"/>
        <v>1291.0679749983228</v>
      </c>
      <c r="I16" s="39">
        <f t="shared" si="0"/>
        <v>20140.642332634165</v>
      </c>
      <c r="J16" s="39">
        <f t="shared" si="0"/>
        <v>2873.2508952276771</v>
      </c>
      <c r="K16" s="39">
        <f t="shared" si="0"/>
        <v>0</v>
      </c>
      <c r="L16" s="39">
        <f t="shared" si="0"/>
        <v>406.24262284112899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102.46419215151613</v>
      </c>
      <c r="S16" s="39">
        <f t="shared" si="0"/>
        <v>2676.2045897567414</v>
      </c>
      <c r="T16" s="39">
        <f t="shared" si="0"/>
        <v>1381.3937461024516</v>
      </c>
      <c r="U16" s="39">
        <f t="shared" si="0"/>
        <v>0</v>
      </c>
      <c r="V16" s="39">
        <f t="shared" si="0"/>
        <v>109.13449866658067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11.612600825129032</v>
      </c>
      <c r="AC16" s="39">
        <f t="shared" si="0"/>
        <v>6.059194190064515</v>
      </c>
      <c r="AD16" s="39">
        <f t="shared" si="0"/>
        <v>2.5989915533225805</v>
      </c>
      <c r="AE16" s="39">
        <f t="shared" si="0"/>
        <v>0</v>
      </c>
      <c r="AF16" s="39">
        <f t="shared" si="0"/>
        <v>2.2258836245161286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2.0539806167419359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2.6092959354193548</v>
      </c>
      <c r="AQ16" s="39">
        <f t="shared" si="0"/>
        <v>0</v>
      </c>
      <c r="AR16" s="39">
        <f t="shared" si="0"/>
        <v>231.01937134629031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769.41650524612862</v>
      </c>
      <c r="AW16" s="39">
        <f t="shared" si="0"/>
        <v>5238.833596450645</v>
      </c>
      <c r="AX16" s="39">
        <f t="shared" si="0"/>
        <v>283.02912218270961</v>
      </c>
      <c r="AY16" s="39">
        <f t="shared" si="0"/>
        <v>0</v>
      </c>
      <c r="AZ16" s="39">
        <f t="shared" si="0"/>
        <v>394.02018554090313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307.60368276758072</v>
      </c>
      <c r="BG16" s="39">
        <f t="shared" si="0"/>
        <v>360.70014732906452</v>
      </c>
      <c r="BH16" s="39">
        <f t="shared" si="0"/>
        <v>150.81425318516125</v>
      </c>
      <c r="BI16" s="39">
        <f t="shared" si="0"/>
        <v>0</v>
      </c>
      <c r="BJ16" s="39">
        <f t="shared" si="0"/>
        <v>79.281757750774204</v>
      </c>
      <c r="BK16" s="39">
        <f t="shared" si="0"/>
        <v>39135.850057275995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26.723502547193547</v>
      </c>
      <c r="I18" s="32">
        <v>40.882290360612906</v>
      </c>
      <c r="J18" s="32">
        <v>0</v>
      </c>
      <c r="K18" s="32">
        <v>0</v>
      </c>
      <c r="L18" s="32">
        <v>13.944036463129034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20.298382253806452</v>
      </c>
      <c r="S18" s="32">
        <v>80.0218454733226</v>
      </c>
      <c r="T18" s="32">
        <v>0</v>
      </c>
      <c r="U18" s="32">
        <v>35.90662984803226</v>
      </c>
      <c r="V18" s="32">
        <v>7.8148423645161308E-2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0.13730060716129031</v>
      </c>
      <c r="AC18" s="32">
        <v>0</v>
      </c>
      <c r="AD18" s="32">
        <v>1.0496386263870965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1.0880656096774194E-2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32.306877850322579</v>
      </c>
      <c r="AW18" s="32">
        <v>131.14120518225798</v>
      </c>
      <c r="AX18" s="32">
        <v>7.0294861811612908</v>
      </c>
      <c r="AY18" s="32">
        <v>0</v>
      </c>
      <c r="AZ18" s="32">
        <v>19.267578372000003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8.8029753144838701</v>
      </c>
      <c r="BG18" s="32">
        <v>34.904447331096783</v>
      </c>
      <c r="BH18" s="32">
        <v>4.2444906451612907E-4</v>
      </c>
      <c r="BI18" s="32">
        <v>0</v>
      </c>
      <c r="BJ18" s="32">
        <v>2.1808730692258065</v>
      </c>
      <c r="BK18" s="33">
        <f>SUM(C18:BJ18)</f>
        <v>454.68652300899993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26.723502547193547</v>
      </c>
      <c r="I19" s="39">
        <f t="shared" si="1"/>
        <v>40.882290360612906</v>
      </c>
      <c r="J19" s="39">
        <f t="shared" si="1"/>
        <v>0</v>
      </c>
      <c r="K19" s="39">
        <f t="shared" si="1"/>
        <v>0</v>
      </c>
      <c r="L19" s="39">
        <f t="shared" si="1"/>
        <v>13.944036463129034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20.298382253806452</v>
      </c>
      <c r="S19" s="39">
        <f t="shared" si="1"/>
        <v>80.0218454733226</v>
      </c>
      <c r="T19" s="39">
        <f t="shared" si="1"/>
        <v>0</v>
      </c>
      <c r="U19" s="39">
        <f t="shared" si="1"/>
        <v>35.90662984803226</v>
      </c>
      <c r="V19" s="39">
        <f t="shared" si="1"/>
        <v>7.8148423645161308E-2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0.13730060716129031</v>
      </c>
      <c r="AC19" s="39">
        <f t="shared" si="1"/>
        <v>0</v>
      </c>
      <c r="AD19" s="39">
        <f t="shared" si="1"/>
        <v>1.0496386263870965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1.0880656096774194E-2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32.306877850322579</v>
      </c>
      <c r="AW19" s="39">
        <f t="shared" si="1"/>
        <v>131.14120518225798</v>
      </c>
      <c r="AX19" s="39">
        <f t="shared" si="1"/>
        <v>7.0294861811612908</v>
      </c>
      <c r="AY19" s="39">
        <f t="shared" si="1"/>
        <v>0</v>
      </c>
      <c r="AZ19" s="39">
        <f t="shared" si="1"/>
        <v>19.267578372000003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8.8029753144838701</v>
      </c>
      <c r="BG19" s="39">
        <f t="shared" si="1"/>
        <v>34.904447331096783</v>
      </c>
      <c r="BH19" s="39">
        <f t="shared" si="1"/>
        <v>4.2444906451612907E-4</v>
      </c>
      <c r="BI19" s="39">
        <f t="shared" si="1"/>
        <v>0</v>
      </c>
      <c r="BJ19" s="39">
        <f t="shared" si="1"/>
        <v>2.1808730692258065</v>
      </c>
      <c r="BK19" s="39">
        <f t="shared" si="1"/>
        <v>454.68652300899993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1.0471603225806452</v>
      </c>
      <c r="E21" s="32">
        <v>0</v>
      </c>
      <c r="F21" s="32">
        <v>0</v>
      </c>
      <c r="G21" s="32">
        <v>0</v>
      </c>
      <c r="H21" s="32">
        <v>21.544253489451609</v>
      </c>
      <c r="I21" s="32">
        <v>3.6378349606451614</v>
      </c>
      <c r="J21" s="32">
        <v>0.26179008064516129</v>
      </c>
      <c r="K21" s="32">
        <v>0</v>
      </c>
      <c r="L21" s="32">
        <v>6.2256377761612907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10.602571734000001</v>
      </c>
      <c r="S21" s="32">
        <v>12.565923870967742</v>
      </c>
      <c r="T21" s="32">
        <v>0.15707404838709677</v>
      </c>
      <c r="U21" s="32">
        <v>0</v>
      </c>
      <c r="V21" s="32">
        <v>3.6950654116774198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0.1289065112903226</v>
      </c>
      <c r="AC21" s="32">
        <v>5.2188870967741934E-2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35.669804979580633</v>
      </c>
      <c r="AW21" s="32">
        <v>19.271960066677419</v>
      </c>
      <c r="AX21" s="32">
        <v>0</v>
      </c>
      <c r="AY21" s="32">
        <v>0</v>
      </c>
      <c r="AZ21" s="32">
        <v>17.069591295322578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7.8746279239032271</v>
      </c>
      <c r="BG21" s="32">
        <v>0.30269545161290318</v>
      </c>
      <c r="BH21" s="32">
        <v>5.2188870967741934E-2</v>
      </c>
      <c r="BI21" s="32">
        <v>0</v>
      </c>
      <c r="BJ21" s="32">
        <v>0.58780493516129029</v>
      </c>
      <c r="BK21" s="33">
        <f t="shared" ref="BK21:BK140" si="2">SUM(C21:BJ21)</f>
        <v>140.74708059999998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1.0086955906451613</v>
      </c>
      <c r="I22" s="32">
        <v>75.562606474193544</v>
      </c>
      <c r="J22" s="32">
        <v>0</v>
      </c>
      <c r="K22" s="32">
        <v>0</v>
      </c>
      <c r="L22" s="32">
        <v>16.079279634645165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2.5922343741935486E-2</v>
      </c>
      <c r="S22" s="32">
        <v>0</v>
      </c>
      <c r="T22" s="32">
        <v>5.4997758387096773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1.7042598994515907</v>
      </c>
      <c r="AW22" s="32">
        <v>15.823084245161292</v>
      </c>
      <c r="AX22" s="32">
        <v>0</v>
      </c>
      <c r="AY22" s="32">
        <v>0</v>
      </c>
      <c r="AZ22" s="32">
        <v>0.54971205483870977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0.11614151161290322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116.36947759299998</v>
      </c>
    </row>
    <row r="23" spans="1:63">
      <c r="A23" s="30"/>
      <c r="B23" s="31" t="s">
        <v>27</v>
      </c>
      <c r="C23" s="32">
        <v>0</v>
      </c>
      <c r="D23" s="32">
        <v>10.738345161290322</v>
      </c>
      <c r="E23" s="32">
        <v>0</v>
      </c>
      <c r="F23" s="32">
        <v>0</v>
      </c>
      <c r="G23" s="32">
        <v>0</v>
      </c>
      <c r="H23" s="32">
        <v>0.67328349364516127</v>
      </c>
      <c r="I23" s="32">
        <v>308.72742338709674</v>
      </c>
      <c r="J23" s="32">
        <v>0</v>
      </c>
      <c r="K23" s="32">
        <v>0</v>
      </c>
      <c r="L23" s="32">
        <v>0.18264257022580643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0.13767736709677417</v>
      </c>
      <c r="S23" s="32">
        <v>5.3691725806451611</v>
      </c>
      <c r="T23" s="32">
        <v>5.3691725806451611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2.9715911777741661</v>
      </c>
      <c r="AW23" s="32">
        <v>2.6511083677419354</v>
      </c>
      <c r="AX23" s="32">
        <v>0</v>
      </c>
      <c r="AY23" s="32">
        <v>0</v>
      </c>
      <c r="AZ23" s="32">
        <v>5.3666161290322582E-2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4.2477461548387087E-2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336.91656030899998</v>
      </c>
    </row>
    <row r="24" spans="1:63">
      <c r="A24" s="30"/>
      <c r="B24" s="31" t="s">
        <v>28</v>
      </c>
      <c r="C24" s="32">
        <v>0</v>
      </c>
      <c r="D24" s="32">
        <v>0.52407048387096777</v>
      </c>
      <c r="E24" s="32">
        <v>0</v>
      </c>
      <c r="F24" s="32">
        <v>0</v>
      </c>
      <c r="G24" s="32">
        <v>0</v>
      </c>
      <c r="H24" s="32">
        <v>50.071644240935484</v>
      </c>
      <c r="I24" s="32">
        <v>104.02168468067742</v>
      </c>
      <c r="J24" s="32">
        <v>0</v>
      </c>
      <c r="K24" s="32">
        <v>0</v>
      </c>
      <c r="L24" s="32">
        <v>20.392422585129033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5.6656863626129024</v>
      </c>
      <c r="S24" s="32">
        <v>7.7929280951612911</v>
      </c>
      <c r="T24" s="32">
        <v>0</v>
      </c>
      <c r="U24" s="32">
        <v>0</v>
      </c>
      <c r="V24" s="32">
        <v>4.8797338320000012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6.1067300806451605E-2</v>
      </c>
      <c r="AC24" s="32">
        <v>0.10438854838709677</v>
      </c>
      <c r="AD24" s="32">
        <v>0</v>
      </c>
      <c r="AE24" s="32">
        <v>0</v>
      </c>
      <c r="AF24" s="32">
        <v>0.10438854838709677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128.14289813970964</v>
      </c>
      <c r="AW24" s="32">
        <v>31.238123876354837</v>
      </c>
      <c r="AX24" s="32">
        <v>0.52194274193548384</v>
      </c>
      <c r="AY24" s="32">
        <v>0</v>
      </c>
      <c r="AZ24" s="32">
        <v>88.530739343838718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27.019317656935488</v>
      </c>
      <c r="BG24" s="32">
        <v>4.7497472018387104</v>
      </c>
      <c r="BH24" s="32">
        <v>0.62633129032258061</v>
      </c>
      <c r="BI24" s="32">
        <v>0</v>
      </c>
      <c r="BJ24" s="32">
        <v>4.4014873680967739</v>
      </c>
      <c r="BK24" s="33">
        <f t="shared" si="2"/>
        <v>478.84860229700001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16.416334270161293</v>
      </c>
      <c r="I25" s="32">
        <v>49.296048387096775</v>
      </c>
      <c r="J25" s="32">
        <v>0</v>
      </c>
      <c r="K25" s="32">
        <v>0</v>
      </c>
      <c r="L25" s="32">
        <v>0.65638760080645153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0.14092239919354838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0.7132781424515966</v>
      </c>
      <c r="AW25" s="32">
        <v>3.3205589999999994</v>
      </c>
      <c r="AX25" s="32">
        <v>0</v>
      </c>
      <c r="AY25" s="32">
        <v>0</v>
      </c>
      <c r="AZ25" s="32">
        <v>14.544619256129035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5.3557403225806442E-4</v>
      </c>
      <c r="BG25" s="32">
        <v>0</v>
      </c>
      <c r="BH25" s="32">
        <v>0</v>
      </c>
      <c r="BI25" s="32">
        <v>0</v>
      </c>
      <c r="BJ25" s="32">
        <v>0.26778701612903222</v>
      </c>
      <c r="BK25" s="33">
        <f t="shared" si="2"/>
        <v>85.356471646000003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16.790892180612904</v>
      </c>
      <c r="I26" s="32">
        <v>10.946993032258064</v>
      </c>
      <c r="J26" s="32">
        <v>0</v>
      </c>
      <c r="K26" s="32">
        <v>0</v>
      </c>
      <c r="L26" s="32">
        <v>3.3809598893225803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5.631258015580646</v>
      </c>
      <c r="S26" s="32">
        <v>15.788932258064518</v>
      </c>
      <c r="T26" s="32">
        <v>0</v>
      </c>
      <c r="U26" s="32">
        <v>0</v>
      </c>
      <c r="V26" s="32">
        <v>1.3300018311612904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0.18891220645161289</v>
      </c>
      <c r="AC26" s="32">
        <v>8.396098064516129E-2</v>
      </c>
      <c r="AD26" s="32">
        <v>0</v>
      </c>
      <c r="AE26" s="32">
        <v>0</v>
      </c>
      <c r="AF26" s="32">
        <v>6.8218296774193554E-2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43.394325310419362</v>
      </c>
      <c r="AW26" s="32">
        <v>5.7381264027096766</v>
      </c>
      <c r="AX26" s="32">
        <v>0</v>
      </c>
      <c r="AY26" s="32">
        <v>0</v>
      </c>
      <c r="AZ26" s="32">
        <v>12.904147591709677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18.587782470709673</v>
      </c>
      <c r="BG26" s="32">
        <v>12.489195870967743</v>
      </c>
      <c r="BH26" s="32">
        <v>0</v>
      </c>
      <c r="BI26" s="32">
        <v>0</v>
      </c>
      <c r="BJ26" s="32">
        <v>1.0621619096129034</v>
      </c>
      <c r="BK26" s="33">
        <f t="shared" si="2"/>
        <v>148.38586824699999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5.2550661752258065</v>
      </c>
      <c r="I27" s="32">
        <v>26.466128157935486</v>
      </c>
      <c r="J27" s="32">
        <v>0</v>
      </c>
      <c r="K27" s="32">
        <v>0</v>
      </c>
      <c r="L27" s="32">
        <v>8.9401612075483872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1.2298346195483871</v>
      </c>
      <c r="S27" s="32">
        <v>4.2129461419354843</v>
      </c>
      <c r="T27" s="32">
        <v>0</v>
      </c>
      <c r="U27" s="32">
        <v>0</v>
      </c>
      <c r="V27" s="32">
        <v>1.5434184858064517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51.482933922612894</v>
      </c>
      <c r="AW27" s="32">
        <v>9.4139779559032259</v>
      </c>
      <c r="AX27" s="32">
        <v>0</v>
      </c>
      <c r="AY27" s="32">
        <v>0</v>
      </c>
      <c r="AZ27" s="32">
        <v>8.501731689258067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7.0882403765483879</v>
      </c>
      <c r="BG27" s="32">
        <v>6.17802E-2</v>
      </c>
      <c r="BH27" s="32">
        <v>5.1483500000000001E-2</v>
      </c>
      <c r="BI27" s="32">
        <v>0</v>
      </c>
      <c r="BJ27" s="32">
        <v>1.7601750426774196</v>
      </c>
      <c r="BK27" s="33">
        <f t="shared" si="2"/>
        <v>126.00787747499999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7.6888600787419366</v>
      </c>
      <c r="I28" s="32">
        <v>11.437544589677421</v>
      </c>
      <c r="J28" s="32">
        <v>0.52629967741935491</v>
      </c>
      <c r="K28" s="32">
        <v>0</v>
      </c>
      <c r="L28" s="32">
        <v>4.8789033338064511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1.0689399426129034</v>
      </c>
      <c r="S28" s="32">
        <v>0.52629967741935491</v>
      </c>
      <c r="T28" s="32">
        <v>0</v>
      </c>
      <c r="U28" s="32">
        <v>0</v>
      </c>
      <c r="V28" s="32">
        <v>0.64430035545161291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2.0995864516129035E-2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1.0497932258064517E-2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41.713207014032257</v>
      </c>
      <c r="AW28" s="32">
        <v>7.4022654819354834</v>
      </c>
      <c r="AX28" s="32">
        <v>0</v>
      </c>
      <c r="AY28" s="32">
        <v>0</v>
      </c>
      <c r="AZ28" s="32">
        <v>10.08701972445161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7.8534960633548359</v>
      </c>
      <c r="BG28" s="32">
        <v>9.4481390322580641E-2</v>
      </c>
      <c r="BH28" s="32">
        <v>0</v>
      </c>
      <c r="BI28" s="32">
        <v>0</v>
      </c>
      <c r="BJ28" s="32">
        <v>1.0636893649999997</v>
      </c>
      <c r="BK28" s="33">
        <f t="shared" si="2"/>
        <v>95.016800491000012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5.4123889785161294</v>
      </c>
      <c r="I29" s="32">
        <v>21.709251612903227</v>
      </c>
      <c r="J29" s="32">
        <v>0</v>
      </c>
      <c r="K29" s="32">
        <v>0</v>
      </c>
      <c r="L29" s="32">
        <v>3.514724551451613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0.41081093500000004</v>
      </c>
      <c r="S29" s="32">
        <v>0</v>
      </c>
      <c r="T29" s="32">
        <v>2.1709251612903224</v>
      </c>
      <c r="U29" s="32">
        <v>0</v>
      </c>
      <c r="V29" s="32">
        <v>6.9539482903225786E-2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6.9527654537741936</v>
      </c>
      <c r="AW29" s="32">
        <v>6.062150211709679</v>
      </c>
      <c r="AX29" s="32">
        <v>0</v>
      </c>
      <c r="AY29" s="32">
        <v>0</v>
      </c>
      <c r="AZ29" s="32">
        <v>8.9677856693548375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0.1435712686129032</v>
      </c>
      <c r="BG29" s="32">
        <v>6.5023219354838721E-2</v>
      </c>
      <c r="BH29" s="32">
        <v>0</v>
      </c>
      <c r="BI29" s="32">
        <v>0</v>
      </c>
      <c r="BJ29" s="32">
        <v>0.22216266612903224</v>
      </c>
      <c r="BK29" s="33">
        <f t="shared" si="2"/>
        <v>55.701099210999999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2.2867075009354836</v>
      </c>
      <c r="I30" s="32">
        <v>1.5579736642258062</v>
      </c>
      <c r="J30" s="32">
        <v>0</v>
      </c>
      <c r="K30" s="32">
        <v>0</v>
      </c>
      <c r="L30" s="32">
        <v>1.644597501903226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0.73828315506451625</v>
      </c>
      <c r="S30" s="32">
        <v>1.0532129032258066</v>
      </c>
      <c r="T30" s="32">
        <v>0</v>
      </c>
      <c r="U30" s="32">
        <v>0</v>
      </c>
      <c r="V30" s="32">
        <v>0.66432379248387097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2.6262911290322582E-2</v>
      </c>
      <c r="AC30" s="32">
        <v>0</v>
      </c>
      <c r="AD30" s="32">
        <v>0</v>
      </c>
      <c r="AE30" s="32">
        <v>0</v>
      </c>
      <c r="AF30" s="32">
        <v>0.22150476190322582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19.962572157967742</v>
      </c>
      <c r="AW30" s="32">
        <v>5.7623716291290323</v>
      </c>
      <c r="AX30" s="32">
        <v>0</v>
      </c>
      <c r="AY30" s="32">
        <v>0</v>
      </c>
      <c r="AZ30" s="32">
        <v>6.7820703249677416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9.4002809167419361</v>
      </c>
      <c r="BG30" s="32">
        <v>1.5130966071612904</v>
      </c>
      <c r="BH30" s="32">
        <v>0</v>
      </c>
      <c r="BI30" s="32">
        <v>0</v>
      </c>
      <c r="BJ30" s="32">
        <v>2.6173714539999997</v>
      </c>
      <c r="BK30" s="33">
        <f t="shared" si="2"/>
        <v>54.230629280999999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8.7332547703870986</v>
      </c>
      <c r="I31" s="32">
        <v>89.557261693548369</v>
      </c>
      <c r="J31" s="32">
        <v>0</v>
      </c>
      <c r="K31" s="32">
        <v>0</v>
      </c>
      <c r="L31" s="32">
        <v>2.2430965079032257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0.42449604161290322</v>
      </c>
      <c r="S31" s="32">
        <v>0</v>
      </c>
      <c r="T31" s="32">
        <v>0</v>
      </c>
      <c r="U31" s="32">
        <v>0</v>
      </c>
      <c r="V31" s="32">
        <v>0.61753868261290334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1.1824318709677419</v>
      </c>
      <c r="AC31" s="32">
        <v>4.299752258064516E-2</v>
      </c>
      <c r="AD31" s="32">
        <v>0</v>
      </c>
      <c r="AE31" s="32">
        <v>0</v>
      </c>
      <c r="AF31" s="32">
        <v>3.2248141935483872E-2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0.36547894193548386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5.9082476609677643</v>
      </c>
      <c r="AW31" s="32">
        <v>3.5172506113548385</v>
      </c>
      <c r="AX31" s="32">
        <v>0</v>
      </c>
      <c r="AY31" s="32">
        <v>0</v>
      </c>
      <c r="AZ31" s="32">
        <v>1.504021663516129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1.6969259669677417</v>
      </c>
      <c r="BG31" s="32">
        <v>0.53746903225806453</v>
      </c>
      <c r="BH31" s="32">
        <v>0</v>
      </c>
      <c r="BI31" s="32">
        <v>0</v>
      </c>
      <c r="BJ31" s="32">
        <v>0.76963415545161284</v>
      </c>
      <c r="BK31" s="33">
        <f t="shared" si="2"/>
        <v>117.13235326399999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269.36938350838699</v>
      </c>
      <c r="I32" s="32">
        <v>49.205784516129036</v>
      </c>
      <c r="J32" s="32">
        <v>0</v>
      </c>
      <c r="K32" s="32">
        <v>0</v>
      </c>
      <c r="L32" s="32">
        <v>2.3693654935483872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0.2459151148387097</v>
      </c>
      <c r="S32" s="32">
        <v>0</v>
      </c>
      <c r="T32" s="32">
        <v>0</v>
      </c>
      <c r="U32" s="32">
        <v>0</v>
      </c>
      <c r="V32" s="32">
        <v>1.0696909677419355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1.858474653741881</v>
      </c>
      <c r="AW32" s="32">
        <v>2.1353103225806453</v>
      </c>
      <c r="AX32" s="32">
        <v>0</v>
      </c>
      <c r="AY32" s="32">
        <v>0</v>
      </c>
      <c r="AZ32" s="32">
        <v>1.2921416978709679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0.18739889280645161</v>
      </c>
      <c r="BG32" s="32">
        <v>2.6691379032258067</v>
      </c>
      <c r="BH32" s="32">
        <v>0</v>
      </c>
      <c r="BI32" s="32">
        <v>0</v>
      </c>
      <c r="BJ32" s="32">
        <v>0.10676551612903226</v>
      </c>
      <c r="BK32" s="33">
        <f t="shared" si="2"/>
        <v>330.50936858699998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8.4442460356451612</v>
      </c>
      <c r="I33" s="32">
        <v>174.24466405832257</v>
      </c>
      <c r="J33" s="32">
        <v>0.53655161290322584</v>
      </c>
      <c r="K33" s="32">
        <v>0</v>
      </c>
      <c r="L33" s="32">
        <v>3.1587898318064509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1.2516829492903225</v>
      </c>
      <c r="S33" s="32">
        <v>8.1555845161290321</v>
      </c>
      <c r="T33" s="32">
        <v>2.1462064516129034</v>
      </c>
      <c r="U33" s="32">
        <v>0</v>
      </c>
      <c r="V33" s="32">
        <v>0.33458285438709667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1.7620284838709677</v>
      </c>
      <c r="AC33" s="32">
        <v>0</v>
      </c>
      <c r="AD33" s="32">
        <v>0</v>
      </c>
      <c r="AE33" s="32">
        <v>0</v>
      </c>
      <c r="AF33" s="32">
        <v>0.1071141935483871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6.4268516129032255E-2</v>
      </c>
      <c r="AM33" s="32">
        <v>32.147820755548395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10.771184214838769</v>
      </c>
      <c r="AW33" s="32">
        <v>5.0343670967741936</v>
      </c>
      <c r="AX33" s="32">
        <v>0</v>
      </c>
      <c r="AY33" s="32">
        <v>0</v>
      </c>
      <c r="AZ33" s="32">
        <v>4.4587678481612905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4.6665109410000003</v>
      </c>
      <c r="BG33" s="32">
        <v>0.13924845161290322</v>
      </c>
      <c r="BH33" s="32">
        <v>0</v>
      </c>
      <c r="BI33" s="32">
        <v>0</v>
      </c>
      <c r="BJ33" s="32">
        <v>1.7309111934193546</v>
      </c>
      <c r="BK33" s="33">
        <f t="shared" si="2"/>
        <v>259.15453000500003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18.781108849483871</v>
      </c>
      <c r="I34" s="32">
        <v>70.868820335483875</v>
      </c>
      <c r="J34" s="32">
        <v>0.52048193548387089</v>
      </c>
      <c r="K34" s="32">
        <v>0</v>
      </c>
      <c r="L34" s="32">
        <v>23.425579600774189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4.5910148851612904</v>
      </c>
      <c r="S34" s="32">
        <v>0.43720482580645165</v>
      </c>
      <c r="T34" s="32">
        <v>0</v>
      </c>
      <c r="U34" s="32">
        <v>0</v>
      </c>
      <c r="V34" s="32">
        <v>4.8457146139677425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0.10385532258064516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4.1542129032258068E-2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58.785362308645183</v>
      </c>
      <c r="AW34" s="32">
        <v>31.313525140064517</v>
      </c>
      <c r="AX34" s="32">
        <v>0</v>
      </c>
      <c r="AY34" s="32">
        <v>0</v>
      </c>
      <c r="AZ34" s="32">
        <v>44.482050712870986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20.494718149580649</v>
      </c>
      <c r="BG34" s="32">
        <v>7.0621619354838705</v>
      </c>
      <c r="BH34" s="32">
        <v>0.8439023428064516</v>
      </c>
      <c r="BI34" s="32">
        <v>0</v>
      </c>
      <c r="BJ34" s="32">
        <v>3.9788590527741929</v>
      </c>
      <c r="BK34" s="33">
        <f t="shared" si="2"/>
        <v>290.57590213999998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8.7855087172903232</v>
      </c>
      <c r="I35" s="32">
        <v>109.92823087525805</v>
      </c>
      <c r="J35" s="32">
        <v>0</v>
      </c>
      <c r="K35" s="32">
        <v>0</v>
      </c>
      <c r="L35" s="32">
        <v>5.6942387939999994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2.6447525943548391</v>
      </c>
      <c r="S35" s="32">
        <v>0</v>
      </c>
      <c r="T35" s="32">
        <v>1.0568441935483872</v>
      </c>
      <c r="U35" s="32">
        <v>0</v>
      </c>
      <c r="V35" s="32">
        <v>0.40899870290322576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0.2109996129032258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17.538083277999981</v>
      </c>
      <c r="AW35" s="32">
        <v>2.109996129032258</v>
      </c>
      <c r="AX35" s="32">
        <v>0</v>
      </c>
      <c r="AY35" s="32">
        <v>0</v>
      </c>
      <c r="AZ35" s="32">
        <v>12.831368931322581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2.8747670428064516</v>
      </c>
      <c r="BG35" s="32">
        <v>0</v>
      </c>
      <c r="BH35" s="32">
        <v>0</v>
      </c>
      <c r="BI35" s="32">
        <v>0</v>
      </c>
      <c r="BJ35" s="32">
        <v>0.19584623158064518</v>
      </c>
      <c r="BK35" s="33">
        <f t="shared" si="2"/>
        <v>164.27963510299998</v>
      </c>
    </row>
    <row r="36" spans="1:63">
      <c r="A36" s="30"/>
      <c r="B36" s="31" t="s">
        <v>40</v>
      </c>
      <c r="C36" s="32">
        <v>0</v>
      </c>
      <c r="D36" s="32">
        <v>1.2607263225806453</v>
      </c>
      <c r="E36" s="32">
        <v>0</v>
      </c>
      <c r="F36" s="32">
        <v>0</v>
      </c>
      <c r="G36" s="32">
        <v>0</v>
      </c>
      <c r="H36" s="32">
        <v>15.830515086032259</v>
      </c>
      <c r="I36" s="32">
        <v>40.061923225806453</v>
      </c>
      <c r="J36" s="32">
        <v>0.52096129032258065</v>
      </c>
      <c r="K36" s="32">
        <v>0</v>
      </c>
      <c r="L36" s="32">
        <v>11.391425381580644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4.9430476166129029</v>
      </c>
      <c r="S36" s="32">
        <v>0</v>
      </c>
      <c r="T36" s="32">
        <v>0</v>
      </c>
      <c r="U36" s="32">
        <v>0</v>
      </c>
      <c r="V36" s="32">
        <v>3.8995335472903228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3.1190467741935485E-2</v>
      </c>
      <c r="AC36" s="32">
        <v>0</v>
      </c>
      <c r="AD36" s="32">
        <v>0</v>
      </c>
      <c r="AE36" s="32">
        <v>0</v>
      </c>
      <c r="AF36" s="32">
        <v>0.10396822580645161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5.1984112903225802E-3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48.89521713622581</v>
      </c>
      <c r="AW36" s="32">
        <v>14.735347275774192</v>
      </c>
      <c r="AX36" s="32">
        <v>0</v>
      </c>
      <c r="AY36" s="32">
        <v>0</v>
      </c>
      <c r="AZ36" s="32">
        <v>23.233412547290321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29.68933651248387</v>
      </c>
      <c r="BG36" s="32">
        <v>0.9376894285483871</v>
      </c>
      <c r="BH36" s="32">
        <v>5.1984112903225806E-2</v>
      </c>
      <c r="BI36" s="32">
        <v>0</v>
      </c>
      <c r="BJ36" s="32">
        <v>3.2516186897096784</v>
      </c>
      <c r="BK36" s="33">
        <f t="shared" si="2"/>
        <v>198.84309527800002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1.0418996629032256</v>
      </c>
      <c r="I37" s="32">
        <v>101.2814</v>
      </c>
      <c r="J37" s="32">
        <v>0</v>
      </c>
      <c r="K37" s="32">
        <v>0</v>
      </c>
      <c r="L37" s="32">
        <v>9.5950800000000003E-2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1.1727319999999999E-2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2.4263060529032372</v>
      </c>
      <c r="AW37" s="32">
        <v>4.2573419354838711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2.6608387096774193E-3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109.11728661000001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1.6053879059999998</v>
      </c>
      <c r="I38" s="32">
        <v>40.395139999999998</v>
      </c>
      <c r="J38" s="32">
        <v>0</v>
      </c>
      <c r="K38" s="32">
        <v>0</v>
      </c>
      <c r="L38" s="32">
        <v>0.22589387499999999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1.3978844548387099E-2</v>
      </c>
      <c r="S38" s="32">
        <v>0</v>
      </c>
      <c r="T38" s="32">
        <v>0</v>
      </c>
      <c r="U38" s="32">
        <v>0</v>
      </c>
      <c r="V38" s="32">
        <v>0.21260599999999999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0.47255096900000204</v>
      </c>
      <c r="AW38" s="32">
        <v>0</v>
      </c>
      <c r="AX38" s="32">
        <v>0</v>
      </c>
      <c r="AY38" s="32">
        <v>0</v>
      </c>
      <c r="AZ38" s="32">
        <v>4.0383484387096776E-2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0.19737207506451612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43.163313154000001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18.0602168543871</v>
      </c>
      <c r="I39" s="32">
        <v>33.822362513129029</v>
      </c>
      <c r="J39" s="32">
        <v>1.033518064516129</v>
      </c>
      <c r="K39" s="32">
        <v>0</v>
      </c>
      <c r="L39" s="32">
        <v>13.176279646193551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4.6870063344838711</v>
      </c>
      <c r="S39" s="32">
        <v>7.3483134387096776</v>
      </c>
      <c r="T39" s="32">
        <v>0</v>
      </c>
      <c r="U39" s="32">
        <v>0</v>
      </c>
      <c r="V39" s="32">
        <v>0.53662091580645155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9.8518138870967747E-2</v>
      </c>
      <c r="AC39" s="32">
        <v>0</v>
      </c>
      <c r="AD39" s="32">
        <v>0</v>
      </c>
      <c r="AE39" s="32">
        <v>0</v>
      </c>
      <c r="AF39" s="32">
        <v>0.23211079838709675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1.1347639032258064E-2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50.945430917354876</v>
      </c>
      <c r="AW39" s="32">
        <v>23.516006107451616</v>
      </c>
      <c r="AX39" s="32">
        <v>1.0316035483870969</v>
      </c>
      <c r="AY39" s="32">
        <v>0</v>
      </c>
      <c r="AZ39" s="32">
        <v>14.769079540387095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27.616457512258066</v>
      </c>
      <c r="BG39" s="32">
        <v>0.90194700225806468</v>
      </c>
      <c r="BH39" s="32">
        <v>0.30948106451612906</v>
      </c>
      <c r="BI39" s="32">
        <v>0</v>
      </c>
      <c r="BJ39" s="32">
        <v>2.6817281788709675</v>
      </c>
      <c r="BK39" s="33">
        <f t="shared" si="2"/>
        <v>200.77802821500003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2.4862400692903219</v>
      </c>
      <c r="I40" s="32">
        <v>195.24637419354841</v>
      </c>
      <c r="J40" s="32">
        <v>0</v>
      </c>
      <c r="K40" s="32">
        <v>0</v>
      </c>
      <c r="L40" s="32">
        <v>0.31922444974193548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4.7777313225806457E-3</v>
      </c>
      <c r="S40" s="32">
        <v>0</v>
      </c>
      <c r="T40" s="32">
        <v>5.2769290322580646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1.5314964191613103</v>
      </c>
      <c r="AW40" s="32">
        <v>0.31617174193548386</v>
      </c>
      <c r="AX40" s="32">
        <v>0</v>
      </c>
      <c r="AY40" s="32">
        <v>0</v>
      </c>
      <c r="AZ40" s="32">
        <v>8.0816135925483863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2.2574698193548386E-2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213.28540192800003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22.763814170451614</v>
      </c>
      <c r="I41" s="32">
        <v>52.605447158290325</v>
      </c>
      <c r="J41" s="32">
        <v>0.51785387096774194</v>
      </c>
      <c r="K41" s="32">
        <v>0</v>
      </c>
      <c r="L41" s="32">
        <v>6.8218920409032258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4.4860836303225797</v>
      </c>
      <c r="S41" s="32">
        <v>0.30035524516129031</v>
      </c>
      <c r="T41" s="32">
        <v>0</v>
      </c>
      <c r="U41" s="32">
        <v>0</v>
      </c>
      <c r="V41" s="32">
        <v>2.8935708235806454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0.13741355809677422</v>
      </c>
      <c r="AC41" s="32">
        <v>0</v>
      </c>
      <c r="AD41" s="32">
        <v>0</v>
      </c>
      <c r="AE41" s="32">
        <v>0</v>
      </c>
      <c r="AF41" s="32">
        <v>6.2038316129032253E-2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2.274738258064516E-2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64.250689681580639</v>
      </c>
      <c r="AW41" s="32">
        <v>15.662814246677423</v>
      </c>
      <c r="AX41" s="32">
        <v>0</v>
      </c>
      <c r="AY41" s="32">
        <v>0</v>
      </c>
      <c r="AZ41" s="32">
        <v>14.5185880233871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27.318901016419368</v>
      </c>
      <c r="BG41" s="32">
        <v>7.2697310063548395</v>
      </c>
      <c r="BH41" s="32">
        <v>1.0572098116774196</v>
      </c>
      <c r="BI41" s="32">
        <v>0</v>
      </c>
      <c r="BJ41" s="32">
        <v>1.5017842144193547</v>
      </c>
      <c r="BK41" s="33">
        <f t="shared" si="2"/>
        <v>222.19093419700002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11.521452569225806</v>
      </c>
      <c r="I42" s="32">
        <v>13.062605766129032</v>
      </c>
      <c r="J42" s="32">
        <v>0</v>
      </c>
      <c r="K42" s="32">
        <v>0</v>
      </c>
      <c r="L42" s="32">
        <v>2.4436445967096772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4.0823014708709682</v>
      </c>
      <c r="S42" s="32">
        <v>0</v>
      </c>
      <c r="T42" s="32">
        <v>0</v>
      </c>
      <c r="U42" s="32">
        <v>0</v>
      </c>
      <c r="V42" s="32">
        <v>1.1445180600967739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2.5930387096774195E-2</v>
      </c>
      <c r="AC42" s="32">
        <v>0.10372154838709678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32.814852450354849</v>
      </c>
      <c r="AW42" s="32">
        <v>10.357434147612905</v>
      </c>
      <c r="AX42" s="32">
        <v>0</v>
      </c>
      <c r="AY42" s="32">
        <v>0</v>
      </c>
      <c r="AZ42" s="32">
        <v>8.4127155182580644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17.72076291241935</v>
      </c>
      <c r="BG42" s="32">
        <v>1.594393458483871</v>
      </c>
      <c r="BH42" s="32">
        <v>3.1946236903225809</v>
      </c>
      <c r="BI42" s="32">
        <v>0</v>
      </c>
      <c r="BJ42" s="32">
        <v>1.406240068032258</v>
      </c>
      <c r="BK42" s="33">
        <f t="shared" si="2"/>
        <v>107.885196644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5.5258037858387095</v>
      </c>
      <c r="I43" s="32">
        <v>80.315437913096773</v>
      </c>
      <c r="J43" s="32">
        <v>0</v>
      </c>
      <c r="K43" s="32">
        <v>0</v>
      </c>
      <c r="L43" s="32">
        <v>1.7578259419354836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0.52797676764516122</v>
      </c>
      <c r="S43" s="32">
        <v>2.6473282258064512</v>
      </c>
      <c r="T43" s="32">
        <v>0</v>
      </c>
      <c r="U43" s="32">
        <v>0</v>
      </c>
      <c r="V43" s="32">
        <v>0.45992625435483869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6.8134272487742233</v>
      </c>
      <c r="AW43" s="32">
        <v>6.1451001838709676</v>
      </c>
      <c r="AX43" s="32">
        <v>0</v>
      </c>
      <c r="AY43" s="32">
        <v>0</v>
      </c>
      <c r="AZ43" s="32">
        <v>10.680164821193546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1.3337300054838708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116.206721148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9.591673604580647</v>
      </c>
      <c r="I44" s="32">
        <v>25.285289397419348</v>
      </c>
      <c r="J44" s="32">
        <v>0.51997387096774195</v>
      </c>
      <c r="K44" s="32">
        <v>0</v>
      </c>
      <c r="L44" s="32">
        <v>1.4823724135161291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5.3710229093225808</v>
      </c>
      <c r="S44" s="32">
        <v>0.10399477419354838</v>
      </c>
      <c r="T44" s="32">
        <v>0</v>
      </c>
      <c r="U44" s="32">
        <v>0</v>
      </c>
      <c r="V44" s="32">
        <v>1.7030955082258066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0.51921838709677415</v>
      </c>
      <c r="AC44" s="32">
        <v>0</v>
      </c>
      <c r="AD44" s="32">
        <v>0</v>
      </c>
      <c r="AE44" s="32">
        <v>0</v>
      </c>
      <c r="AF44" s="32">
        <v>0.15576551612903228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6.2306206451612903E-2</v>
      </c>
      <c r="AM44" s="32">
        <v>0</v>
      </c>
      <c r="AN44" s="32">
        <v>0</v>
      </c>
      <c r="AO44" s="32">
        <v>0</v>
      </c>
      <c r="AP44" s="32">
        <v>5.0513145225806445E-2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14.462529420483879</v>
      </c>
      <c r="AW44" s="32">
        <v>5.6646726032258066</v>
      </c>
      <c r="AX44" s="32">
        <v>0</v>
      </c>
      <c r="AY44" s="32">
        <v>0</v>
      </c>
      <c r="AZ44" s="32">
        <v>6.8025395355483873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13.58374834264516</v>
      </c>
      <c r="BG44" s="32">
        <v>1.0280524064516128</v>
      </c>
      <c r="BH44" s="32">
        <v>0</v>
      </c>
      <c r="BI44" s="32">
        <v>0</v>
      </c>
      <c r="BJ44" s="32">
        <v>2.8016005845161289</v>
      </c>
      <c r="BK44" s="33">
        <f t="shared" si="2"/>
        <v>89.188368625999999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4.9322128644838692</v>
      </c>
      <c r="I45" s="32">
        <v>30.967065316129037</v>
      </c>
      <c r="J45" s="32">
        <v>0</v>
      </c>
      <c r="K45" s="32">
        <v>0</v>
      </c>
      <c r="L45" s="32">
        <v>15.451760703225807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5.2953258064516128E-4</v>
      </c>
      <c r="S45" s="32">
        <v>0</v>
      </c>
      <c r="T45" s="32">
        <v>5.2953258064516131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6.0945324458387082</v>
      </c>
      <c r="AW45" s="32">
        <v>0</v>
      </c>
      <c r="AX45" s="32">
        <v>0</v>
      </c>
      <c r="AY45" s="32">
        <v>0</v>
      </c>
      <c r="AZ45" s="32">
        <v>7.4055732258064513E-2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0.11161256790322581</v>
      </c>
      <c r="BG45" s="32">
        <v>0.5289695161290322</v>
      </c>
      <c r="BH45" s="32">
        <v>0</v>
      </c>
      <c r="BI45" s="32">
        <v>0</v>
      </c>
      <c r="BJ45" s="32">
        <v>0</v>
      </c>
      <c r="BK45" s="33">
        <f t="shared" si="2"/>
        <v>63.456064485000006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2.4631256478064518</v>
      </c>
      <c r="I46" s="32">
        <v>10.66896379032258</v>
      </c>
      <c r="J46" s="32">
        <v>0</v>
      </c>
      <c r="K46" s="32">
        <v>0</v>
      </c>
      <c r="L46" s="32">
        <v>1.451702133612903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1.739134697967742</v>
      </c>
      <c r="S46" s="32">
        <v>7.6791991667419346</v>
      </c>
      <c r="T46" s="32">
        <v>1.0408745161290323</v>
      </c>
      <c r="U46" s="32">
        <v>0</v>
      </c>
      <c r="V46" s="32">
        <v>1.2620079897096774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2.0790425806451612E-2</v>
      </c>
      <c r="AC46" s="32">
        <v>0</v>
      </c>
      <c r="AD46" s="32">
        <v>0</v>
      </c>
      <c r="AE46" s="32">
        <v>0</v>
      </c>
      <c r="AF46" s="32">
        <v>0.10395212903225806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11.147726122322577</v>
      </c>
      <c r="AW46" s="32">
        <v>6.4970080645161286</v>
      </c>
      <c r="AX46" s="32">
        <v>0</v>
      </c>
      <c r="AY46" s="32">
        <v>0</v>
      </c>
      <c r="AZ46" s="32">
        <v>3.7864202741935484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10.59358560151613</v>
      </c>
      <c r="BG46" s="32">
        <v>0.83161703225806449</v>
      </c>
      <c r="BH46" s="32">
        <v>0</v>
      </c>
      <c r="BI46" s="32">
        <v>0</v>
      </c>
      <c r="BJ46" s="32">
        <v>2.0014229040645164</v>
      </c>
      <c r="BK46" s="33">
        <f t="shared" si="2"/>
        <v>61.287530496000002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12.127396107225808</v>
      </c>
      <c r="I47" s="32">
        <v>28.33569870967742</v>
      </c>
      <c r="J47" s="32">
        <v>0</v>
      </c>
      <c r="K47" s="32">
        <v>0</v>
      </c>
      <c r="L47" s="32">
        <v>3.3651265893548383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1.2179717741935483E-2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8.9296231224515985</v>
      </c>
      <c r="AW47" s="32">
        <v>10.694578258064517</v>
      </c>
      <c r="AX47" s="32">
        <v>0</v>
      </c>
      <c r="AY47" s="32">
        <v>0</v>
      </c>
      <c r="AZ47" s="32">
        <v>2.4215818382580649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1.5937018580645161</v>
      </c>
      <c r="BG47" s="32">
        <v>0</v>
      </c>
      <c r="BH47" s="32">
        <v>0</v>
      </c>
      <c r="BI47" s="32">
        <v>0</v>
      </c>
      <c r="BJ47" s="32">
        <v>8.3879045161290328E-2</v>
      </c>
      <c r="BK47" s="33">
        <f t="shared" si="2"/>
        <v>67.563765246000003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8.3699644261290338</v>
      </c>
      <c r="I48" s="32">
        <v>2.2688758594193548</v>
      </c>
      <c r="J48" s="32">
        <v>0</v>
      </c>
      <c r="K48" s="32">
        <v>0</v>
      </c>
      <c r="L48" s="32">
        <v>15.639006159709677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4.4296723731290326</v>
      </c>
      <c r="S48" s="32">
        <v>9.298219354838709E-2</v>
      </c>
      <c r="T48" s="32">
        <v>0</v>
      </c>
      <c r="U48" s="32">
        <v>0</v>
      </c>
      <c r="V48" s="32">
        <v>1.1766882531935483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0.31928003090322576</v>
      </c>
      <c r="AC48" s="32">
        <v>5.1603112903225806E-2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4.3346614838709677E-2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26.509629254451625</v>
      </c>
      <c r="AW48" s="32">
        <v>2.9413671147741933</v>
      </c>
      <c r="AX48" s="32">
        <v>1.032062258064516</v>
      </c>
      <c r="AY48" s="32">
        <v>0</v>
      </c>
      <c r="AZ48" s="32">
        <v>5.1476179849999992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25.470277509935485</v>
      </c>
      <c r="BG48" s="32">
        <v>13.487061674064515</v>
      </c>
      <c r="BH48" s="32">
        <v>4.3088599274193546</v>
      </c>
      <c r="BI48" s="32">
        <v>0</v>
      </c>
      <c r="BJ48" s="32">
        <v>3.793768832516129</v>
      </c>
      <c r="BK48" s="33">
        <f t="shared" si="2"/>
        <v>115.08206358000001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8.6676706201935492</v>
      </c>
      <c r="I49" s="32">
        <v>21.161000083935484</v>
      </c>
      <c r="J49" s="32">
        <v>0</v>
      </c>
      <c r="K49" s="32">
        <v>0</v>
      </c>
      <c r="L49" s="32">
        <v>11.766149337258064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4.2299903167741917</v>
      </c>
      <c r="S49" s="32">
        <v>0</v>
      </c>
      <c r="T49" s="32">
        <v>0</v>
      </c>
      <c r="U49" s="32">
        <v>0</v>
      </c>
      <c r="V49" s="32">
        <v>1.0464179311935484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0.10701789177419355</v>
      </c>
      <c r="AC49" s="32">
        <v>0</v>
      </c>
      <c r="AD49" s="32">
        <v>0.15374433870967744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7.8922093870967741E-2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22.870008721806478</v>
      </c>
      <c r="AW49" s="32">
        <v>3.033864774387097</v>
      </c>
      <c r="AX49" s="32">
        <v>0</v>
      </c>
      <c r="AY49" s="32">
        <v>0</v>
      </c>
      <c r="AZ49" s="32">
        <v>3.1031011656129035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17.60898634851613</v>
      </c>
      <c r="BG49" s="32">
        <v>0.82542018270967743</v>
      </c>
      <c r="BH49" s="32">
        <v>1.5374433870967743</v>
      </c>
      <c r="BI49" s="32">
        <v>0</v>
      </c>
      <c r="BJ49" s="32">
        <v>2.1073795861612905</v>
      </c>
      <c r="BK49" s="33">
        <f t="shared" si="2"/>
        <v>98.297116779999996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24.390052205290317</v>
      </c>
      <c r="I50" s="32">
        <v>42.984886726451613</v>
      </c>
      <c r="J50" s="32">
        <v>0</v>
      </c>
      <c r="K50" s="32">
        <v>0</v>
      </c>
      <c r="L50" s="32">
        <v>0.35154070409677418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0.19698279080645165</v>
      </c>
      <c r="S50" s="32">
        <v>10.358303225806452</v>
      </c>
      <c r="T50" s="32">
        <v>0.20716606451612904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87.957299051032223</v>
      </c>
      <c r="AW50" s="32">
        <v>14.172860757774194</v>
      </c>
      <c r="AX50" s="32">
        <v>0</v>
      </c>
      <c r="AY50" s="32">
        <v>0</v>
      </c>
      <c r="AZ50" s="32">
        <v>4.0076373481290322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0.35499198809677424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184.98172086199997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3.3300890742580651</v>
      </c>
      <c r="I51" s="32">
        <v>25.950658584967741</v>
      </c>
      <c r="J51" s="32">
        <v>0</v>
      </c>
      <c r="K51" s="32">
        <v>0</v>
      </c>
      <c r="L51" s="32">
        <v>3.9735782506774195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1.6911134478709677</v>
      </c>
      <c r="S51" s="32">
        <v>11.596126675806453</v>
      </c>
      <c r="T51" s="32">
        <v>0</v>
      </c>
      <c r="U51" s="32">
        <v>0</v>
      </c>
      <c r="V51" s="32">
        <v>0.67721642745161281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0.86770385483870971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1.5312420967741932E-3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22.067957012548408</v>
      </c>
      <c r="AW51" s="32">
        <v>4.1684517687741938</v>
      </c>
      <c r="AX51" s="32">
        <v>0</v>
      </c>
      <c r="AY51" s="32">
        <v>0</v>
      </c>
      <c r="AZ51" s="32">
        <v>5.4294403663870971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13.328744009870967</v>
      </c>
      <c r="BG51" s="32">
        <v>0.49357380538709672</v>
      </c>
      <c r="BH51" s="32">
        <v>0</v>
      </c>
      <c r="BI51" s="32">
        <v>0</v>
      </c>
      <c r="BJ51" s="32">
        <v>2.712326344064516</v>
      </c>
      <c r="BK51" s="33">
        <f t="shared" si="2"/>
        <v>96.288510865000035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2.943547746516129</v>
      </c>
      <c r="I52" s="32">
        <v>7.2171806451612905</v>
      </c>
      <c r="J52" s="32">
        <v>0</v>
      </c>
      <c r="K52" s="32">
        <v>0</v>
      </c>
      <c r="L52" s="32">
        <v>0.24744619354838709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0.53690668887096771</v>
      </c>
      <c r="S52" s="32">
        <v>0</v>
      </c>
      <c r="T52" s="32">
        <v>0</v>
      </c>
      <c r="U52" s="32">
        <v>0</v>
      </c>
      <c r="V52" s="32">
        <v>0.78166345145161276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0.10303735483870967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2.2841505790322612</v>
      </c>
      <c r="AW52" s="32">
        <v>2.0607470967741937</v>
      </c>
      <c r="AX52" s="32">
        <v>0</v>
      </c>
      <c r="AY52" s="32">
        <v>0</v>
      </c>
      <c r="AZ52" s="32">
        <v>6.6084132405161293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0.41396007429032255</v>
      </c>
      <c r="BG52" s="32">
        <v>0</v>
      </c>
      <c r="BH52" s="32">
        <v>0</v>
      </c>
      <c r="BI52" s="32">
        <v>0</v>
      </c>
      <c r="BJ52" s="32">
        <v>0</v>
      </c>
      <c r="BK52" s="33">
        <f t="shared" si="2"/>
        <v>23.197053071000003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0.27481889329032255</v>
      </c>
      <c r="I53" s="32">
        <v>12.279472258064516</v>
      </c>
      <c r="J53" s="32">
        <v>0</v>
      </c>
      <c r="K53" s="32">
        <v>0</v>
      </c>
      <c r="L53" s="32">
        <v>9.4202751161290316E-2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8.0430543290322593E-2</v>
      </c>
      <c r="S53" s="32">
        <v>0</v>
      </c>
      <c r="T53" s="32">
        <v>0</v>
      </c>
      <c r="U53" s="32">
        <v>0</v>
      </c>
      <c r="V53" s="32">
        <v>1.5734421492258066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2.0454748387096773E-2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1.8046983428064451</v>
      </c>
      <c r="AW53" s="32">
        <v>0</v>
      </c>
      <c r="AX53" s="32">
        <v>0</v>
      </c>
      <c r="AY53" s="32">
        <v>0</v>
      </c>
      <c r="AZ53" s="32">
        <v>4.2678218866451614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0.24593994419354839</v>
      </c>
      <c r="BG53" s="32">
        <v>0</v>
      </c>
      <c r="BH53" s="32">
        <v>0</v>
      </c>
      <c r="BI53" s="32">
        <v>0</v>
      </c>
      <c r="BJ53" s="32">
        <v>0.10227374193548387</v>
      </c>
      <c r="BK53" s="33">
        <f t="shared" si="2"/>
        <v>20.743555258999997</v>
      </c>
    </row>
    <row r="54" spans="1:63">
      <c r="A54" s="30"/>
      <c r="B54" s="31" t="s">
        <v>58</v>
      </c>
      <c r="C54" s="32">
        <v>0</v>
      </c>
      <c r="D54" s="32">
        <v>1.0166638709677418</v>
      </c>
      <c r="E54" s="32">
        <v>0</v>
      </c>
      <c r="F54" s="32">
        <v>0</v>
      </c>
      <c r="G54" s="32">
        <v>0</v>
      </c>
      <c r="H54" s="32">
        <v>13.814949359870969</v>
      </c>
      <c r="I54" s="32">
        <v>27.151740256129031</v>
      </c>
      <c r="J54" s="32">
        <v>0.25416596774193545</v>
      </c>
      <c r="K54" s="32">
        <v>0</v>
      </c>
      <c r="L54" s="32">
        <v>2.8483848915806442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3.657529178838709</v>
      </c>
      <c r="S54" s="32">
        <v>8.1862994888064513</v>
      </c>
      <c r="T54" s="32">
        <v>0</v>
      </c>
      <c r="U54" s="32">
        <v>0</v>
      </c>
      <c r="V54" s="32">
        <v>5.3027282414838703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3.3595599354838718E-2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0.10669188870967741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26.800205727935484</v>
      </c>
      <c r="AW54" s="32">
        <v>5.3437094313870972</v>
      </c>
      <c r="AX54" s="32">
        <v>0</v>
      </c>
      <c r="AY54" s="32">
        <v>0</v>
      </c>
      <c r="AZ54" s="32">
        <v>4.1915634704193554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24.820226275193551</v>
      </c>
      <c r="BG54" s="32">
        <v>1.1533391018064514</v>
      </c>
      <c r="BH54" s="32">
        <v>1.0161132258064516</v>
      </c>
      <c r="BI54" s="32">
        <v>0</v>
      </c>
      <c r="BJ54" s="32">
        <v>2.8358572019677419</v>
      </c>
      <c r="BK54" s="33">
        <f t="shared" si="2"/>
        <v>128.53376317799999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14.053607225741935</v>
      </c>
      <c r="I55" s="32">
        <v>7.8283410387096772</v>
      </c>
      <c r="J55" s="32">
        <v>0</v>
      </c>
      <c r="K55" s="32">
        <v>0</v>
      </c>
      <c r="L55" s="32">
        <v>1.3439203287419352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0.56927670829032251</v>
      </c>
      <c r="S55" s="32">
        <v>5.0767451612903223</v>
      </c>
      <c r="T55" s="32">
        <v>4.061396129032258</v>
      </c>
      <c r="U55" s="32">
        <v>0</v>
      </c>
      <c r="V55" s="32">
        <v>0.60464034870967742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3.0451374193548389E-3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18.336794482935503</v>
      </c>
      <c r="AW55" s="32">
        <v>4.3550822446129036</v>
      </c>
      <c r="AX55" s="32">
        <v>0</v>
      </c>
      <c r="AY55" s="32">
        <v>0</v>
      </c>
      <c r="AZ55" s="32">
        <v>13.018182045387094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2.9327478260645163</v>
      </c>
      <c r="BG55" s="32">
        <v>0</v>
      </c>
      <c r="BH55" s="32">
        <v>0</v>
      </c>
      <c r="BI55" s="32">
        <v>0</v>
      </c>
      <c r="BJ55" s="32">
        <v>0.1341408410645161</v>
      </c>
      <c r="BK55" s="33">
        <f t="shared" si="2"/>
        <v>72.317919518000025</v>
      </c>
    </row>
    <row r="56" spans="1:63">
      <c r="A56" s="30"/>
      <c r="B56" s="31" t="s">
        <v>60</v>
      </c>
      <c r="C56" s="32">
        <v>0</v>
      </c>
      <c r="D56" s="32">
        <v>1.5240832258064516</v>
      </c>
      <c r="E56" s="32">
        <v>0</v>
      </c>
      <c r="F56" s="32">
        <v>0</v>
      </c>
      <c r="G56" s="32">
        <v>0</v>
      </c>
      <c r="H56" s="32">
        <v>2.8332630675161283</v>
      </c>
      <c r="I56" s="32">
        <v>1.9307433938387097</v>
      </c>
      <c r="J56" s="32">
        <v>2.0321109677419353</v>
      </c>
      <c r="K56" s="32">
        <v>0</v>
      </c>
      <c r="L56" s="32">
        <v>0.92291113761290311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1.9503072397419354</v>
      </c>
      <c r="S56" s="32">
        <v>0</v>
      </c>
      <c r="T56" s="32">
        <v>0</v>
      </c>
      <c r="U56" s="32">
        <v>0</v>
      </c>
      <c r="V56" s="32">
        <v>2.2206067717741935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3.0470429032258068E-2</v>
      </c>
      <c r="AC56" s="32">
        <v>0</v>
      </c>
      <c r="AD56" s="32">
        <v>0</v>
      </c>
      <c r="AE56" s="32">
        <v>0</v>
      </c>
      <c r="AF56" s="32">
        <v>4.0627238709677417E-2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5.0784048387096771E-3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11.482004123000005</v>
      </c>
      <c r="AW56" s="32">
        <v>4.6403703372903227</v>
      </c>
      <c r="AX56" s="32">
        <v>0</v>
      </c>
      <c r="AY56" s="32">
        <v>0</v>
      </c>
      <c r="AZ56" s="32">
        <v>2.9094412585161296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18.643364931903228</v>
      </c>
      <c r="BG56" s="32">
        <v>0.60940858064516135</v>
      </c>
      <c r="BH56" s="32">
        <v>0</v>
      </c>
      <c r="BI56" s="32">
        <v>0</v>
      </c>
      <c r="BJ56" s="32">
        <v>0.52249427103225821</v>
      </c>
      <c r="BK56" s="33">
        <f t="shared" si="2"/>
        <v>52.297285379000002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2.3566053025483868</v>
      </c>
      <c r="I57" s="32">
        <v>8.8364691483870974</v>
      </c>
      <c r="J57" s="32">
        <v>0</v>
      </c>
      <c r="K57" s="32">
        <v>0</v>
      </c>
      <c r="L57" s="32">
        <v>0.10087293548387097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1.3763409342903223</v>
      </c>
      <c r="S57" s="32">
        <v>2.5218233870967741</v>
      </c>
      <c r="T57" s="32">
        <v>0</v>
      </c>
      <c r="U57" s="32">
        <v>0</v>
      </c>
      <c r="V57" s="32">
        <v>1.2447326642258063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0.14623427741935485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1.0085122580645161E-2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14.330714903129033</v>
      </c>
      <c r="AW57" s="32">
        <v>2.2816214309354836</v>
      </c>
      <c r="AX57" s="32">
        <v>0</v>
      </c>
      <c r="AY57" s="32">
        <v>0</v>
      </c>
      <c r="AZ57" s="32">
        <v>1.3147794621935485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11.635632525290326</v>
      </c>
      <c r="BG57" s="32">
        <v>5.0425612903225808E-2</v>
      </c>
      <c r="BH57" s="32">
        <v>0</v>
      </c>
      <c r="BI57" s="32">
        <v>0</v>
      </c>
      <c r="BJ57" s="32">
        <v>1.025346773516129</v>
      </c>
      <c r="BK57" s="33">
        <f t="shared" si="2"/>
        <v>47.231684479999998</v>
      </c>
    </row>
    <row r="58" spans="1:63">
      <c r="A58" s="30"/>
      <c r="B58" s="31" t="s">
        <v>62</v>
      </c>
      <c r="C58" s="32">
        <v>0</v>
      </c>
      <c r="D58" s="32">
        <v>1.8145736129032257</v>
      </c>
      <c r="E58" s="32">
        <v>0</v>
      </c>
      <c r="F58" s="32">
        <v>0</v>
      </c>
      <c r="G58" s="32">
        <v>0</v>
      </c>
      <c r="H58" s="32">
        <v>4.6153155867741944</v>
      </c>
      <c r="I58" s="32">
        <v>0.25202411290322579</v>
      </c>
      <c r="J58" s="32">
        <v>0</v>
      </c>
      <c r="K58" s="32">
        <v>0</v>
      </c>
      <c r="L58" s="32">
        <v>0.44805447309677426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1.6180453199032254</v>
      </c>
      <c r="S58" s="32">
        <v>0</v>
      </c>
      <c r="T58" s="32">
        <v>0</v>
      </c>
      <c r="U58" s="32">
        <v>0</v>
      </c>
      <c r="V58" s="32">
        <v>0.72865343887096778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0.30743773709677419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3.0239777419354838E-2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12.498836841580644</v>
      </c>
      <c r="AW58" s="32">
        <v>5.1634735372258103</v>
      </c>
      <c r="AX58" s="32">
        <v>0</v>
      </c>
      <c r="AY58" s="32">
        <v>0</v>
      </c>
      <c r="AZ58" s="32">
        <v>5.8377668569677397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2.2076838374516128</v>
      </c>
      <c r="BG58" s="32">
        <v>0</v>
      </c>
      <c r="BH58" s="32">
        <v>0</v>
      </c>
      <c r="BI58" s="32">
        <v>0</v>
      </c>
      <c r="BJ58" s="32">
        <v>1.0079925806451614E-2</v>
      </c>
      <c r="BK58" s="33">
        <f t="shared" si="2"/>
        <v>35.532185058000003</v>
      </c>
    </row>
    <row r="59" spans="1:63">
      <c r="A59" s="30"/>
      <c r="B59" s="31" t="s">
        <v>63</v>
      </c>
      <c r="C59" s="32">
        <v>0</v>
      </c>
      <c r="D59" s="32">
        <v>1.0771391129032257</v>
      </c>
      <c r="E59" s="32">
        <v>0</v>
      </c>
      <c r="F59" s="32">
        <v>0</v>
      </c>
      <c r="G59" s="32">
        <v>0</v>
      </c>
      <c r="H59" s="32">
        <v>1.9103786933870965</v>
      </c>
      <c r="I59" s="32">
        <v>5.2166314516129004</v>
      </c>
      <c r="J59" s="32">
        <v>0</v>
      </c>
      <c r="K59" s="32">
        <v>0</v>
      </c>
      <c r="L59" s="32">
        <v>3.403759596774194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1.3813043158064517</v>
      </c>
      <c r="S59" s="32">
        <v>0</v>
      </c>
      <c r="T59" s="32">
        <v>0</v>
      </c>
      <c r="U59" s="32">
        <v>0</v>
      </c>
      <c r="V59" s="32">
        <v>1.1564075891935486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2.7695395161290322E-2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4.3081725806451612E-3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7.5119027839354802</v>
      </c>
      <c r="AW59" s="32">
        <v>1.7848143548387099</v>
      </c>
      <c r="AX59" s="32">
        <v>0</v>
      </c>
      <c r="AY59" s="32">
        <v>0</v>
      </c>
      <c r="AZ59" s="32">
        <v>1.5262625412580644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8.0568753955161316</v>
      </c>
      <c r="BG59" s="32">
        <v>0</v>
      </c>
      <c r="BH59" s="32">
        <v>0</v>
      </c>
      <c r="BI59" s="32">
        <v>0</v>
      </c>
      <c r="BJ59" s="32">
        <v>1.183011682032258</v>
      </c>
      <c r="BK59" s="33">
        <f t="shared" si="2"/>
        <v>34.240491084999995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84.730857765064528</v>
      </c>
      <c r="I60" s="32">
        <v>1.5596303225806452</v>
      </c>
      <c r="J60" s="32">
        <v>0</v>
      </c>
      <c r="K60" s="32">
        <v>0</v>
      </c>
      <c r="L60" s="32">
        <v>0.2417427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0.40417819596774202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6.5072000000000005E-2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1.2670790054516128</v>
      </c>
      <c r="AW60" s="32">
        <v>0.3898761290322581</v>
      </c>
      <c r="AX60" s="32">
        <v>0</v>
      </c>
      <c r="AY60" s="32">
        <v>0</v>
      </c>
      <c r="AZ60" s="32">
        <v>0.85070191609677426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0.17230965416129029</v>
      </c>
      <c r="BG60" s="32">
        <v>0</v>
      </c>
      <c r="BH60" s="32">
        <v>0</v>
      </c>
      <c r="BI60" s="32">
        <v>0</v>
      </c>
      <c r="BJ60" s="32">
        <v>0.22984514264516126</v>
      </c>
      <c r="BK60" s="33">
        <f t="shared" si="2"/>
        <v>89.911292831000011</v>
      </c>
    </row>
    <row r="61" spans="1:63">
      <c r="A61" s="30"/>
      <c r="B61" s="31" t="s">
        <v>65</v>
      </c>
      <c r="C61" s="32">
        <v>0</v>
      </c>
      <c r="D61" s="32">
        <v>0.16783335483870968</v>
      </c>
      <c r="E61" s="32">
        <v>0</v>
      </c>
      <c r="F61" s="32">
        <v>0</v>
      </c>
      <c r="G61" s="32">
        <v>0</v>
      </c>
      <c r="H61" s="32">
        <v>1.03870152670968</v>
      </c>
      <c r="I61" s="32">
        <v>1.9566823497419299</v>
      </c>
      <c r="J61" s="32">
        <v>0</v>
      </c>
      <c r="K61" s="32">
        <v>0</v>
      </c>
      <c r="L61" s="32">
        <v>1.07277119535484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0.26687445838709672</v>
      </c>
      <c r="S61" s="32">
        <v>1.0328206451612905E-3</v>
      </c>
      <c r="T61" s="32">
        <v>0</v>
      </c>
      <c r="U61" s="32">
        <v>0</v>
      </c>
      <c r="V61" s="32">
        <v>7.0544590516129033E-2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1.9109751225806451E-2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9.7032258064516132E-3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2.0144594114193501</v>
      </c>
      <c r="AW61" s="32">
        <v>0.47096645161290324</v>
      </c>
      <c r="AX61" s="32">
        <v>0</v>
      </c>
      <c r="AY61" s="32">
        <v>0</v>
      </c>
      <c r="AZ61" s="32">
        <v>1.6087945108387101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1.6819361530322601</v>
      </c>
      <c r="BG61" s="32">
        <v>6.5806451612903216E-2</v>
      </c>
      <c r="BH61" s="32">
        <v>0</v>
      </c>
      <c r="BI61" s="32">
        <v>0</v>
      </c>
      <c r="BJ61" s="32">
        <v>0.2309871842580645</v>
      </c>
      <c r="BK61" s="33">
        <f t="shared" si="2"/>
        <v>10.676203435999996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0.35316791706451617</v>
      </c>
      <c r="I62" s="32">
        <v>3.6261367109032321</v>
      </c>
      <c r="J62" s="32">
        <v>0</v>
      </c>
      <c r="K62" s="32">
        <v>0</v>
      </c>
      <c r="L62" s="32">
        <v>1.9398435483870966E-2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0.34363871725806455</v>
      </c>
      <c r="S62" s="32">
        <v>0</v>
      </c>
      <c r="T62" s="32">
        <v>1.1639061290322581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0.77262769429032263</v>
      </c>
      <c r="AW62" s="32">
        <v>1.5854665322580599</v>
      </c>
      <c r="AX62" s="32">
        <v>0</v>
      </c>
      <c r="AY62" s="32">
        <v>0</v>
      </c>
      <c r="AZ62" s="32">
        <v>1.5111245020967701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0.14705798761290323</v>
      </c>
      <c r="BG62" s="32">
        <v>0</v>
      </c>
      <c r="BH62" s="32">
        <v>0</v>
      </c>
      <c r="BI62" s="32">
        <v>0</v>
      </c>
      <c r="BJ62" s="32">
        <v>0</v>
      </c>
      <c r="BK62" s="33">
        <f t="shared" si="2"/>
        <v>9.5225246259999992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12.674806352967732</v>
      </c>
      <c r="I63" s="32">
        <v>6.67741935483871</v>
      </c>
      <c r="J63" s="32">
        <v>0</v>
      </c>
      <c r="K63" s="32">
        <v>0</v>
      </c>
      <c r="L63" s="32">
        <v>5.7963636258064513E-2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3.4293208903225805E-2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0.58438558767741944</v>
      </c>
      <c r="AW63" s="32">
        <v>0</v>
      </c>
      <c r="AX63" s="32">
        <v>0</v>
      </c>
      <c r="AY63" s="32">
        <v>0</v>
      </c>
      <c r="AZ63" s="32">
        <v>2.7170070967741936E-2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7.2011632387096763E-2</v>
      </c>
      <c r="BG63" s="32">
        <v>0</v>
      </c>
      <c r="BH63" s="32">
        <v>0</v>
      </c>
      <c r="BI63" s="32">
        <v>0</v>
      </c>
      <c r="BJ63" s="32">
        <v>0</v>
      </c>
      <c r="BK63" s="33">
        <f t="shared" si="2"/>
        <v>20.128049843999989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0.22147623219354834</v>
      </c>
      <c r="I64" s="32">
        <v>2.394302677580646</v>
      </c>
      <c r="J64" s="32">
        <v>0.58891135158064523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5.6842795322580665E-2</v>
      </c>
      <c r="S64" s="32">
        <v>0</v>
      </c>
      <c r="T64" s="32">
        <v>0.29987513787096776</v>
      </c>
      <c r="U64" s="32">
        <v>0</v>
      </c>
      <c r="V64" s="32">
        <v>2.6124870967741931E-5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0.14134321487096774</v>
      </c>
      <c r="AC64" s="32">
        <v>0</v>
      </c>
      <c r="AD64" s="32">
        <v>0</v>
      </c>
      <c r="AE64" s="32">
        <v>0</v>
      </c>
      <c r="AF64" s="32">
        <v>0.19051262351612902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1.0694492438387095</v>
      </c>
      <c r="AW64" s="32">
        <v>1.2191795659032261</v>
      </c>
      <c r="AX64" s="32">
        <v>0</v>
      </c>
      <c r="AY64" s="32">
        <v>0</v>
      </c>
      <c r="AZ64" s="32">
        <v>2.2484731521612877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1.4488154369032258</v>
      </c>
      <c r="BG64" s="32">
        <v>0.34406803074193554</v>
      </c>
      <c r="BH64" s="32">
        <v>0</v>
      </c>
      <c r="BI64" s="32">
        <v>0</v>
      </c>
      <c r="BJ64" s="32">
        <v>0.37932584264516123</v>
      </c>
      <c r="BK64" s="33">
        <f t="shared" si="2"/>
        <v>10.602601429999998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0.25875522893548392</v>
      </c>
      <c r="I65" s="32">
        <v>0</v>
      </c>
      <c r="J65" s="32">
        <v>0</v>
      </c>
      <c r="K65" s="32">
        <v>0</v>
      </c>
      <c r="L65" s="32">
        <v>0.15631668770967738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0.2362411434516129</v>
      </c>
      <c r="S65" s="32">
        <v>0</v>
      </c>
      <c r="T65" s="32">
        <v>0</v>
      </c>
      <c r="U65" s="32">
        <v>0</v>
      </c>
      <c r="V65" s="32">
        <v>8.047156787096775E-2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0.15096972825806451</v>
      </c>
      <c r="AC65" s="32">
        <v>0.50788613290322604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0.81868158358064524</v>
      </c>
      <c r="AW65" s="32">
        <v>0.26468282725806447</v>
      </c>
      <c r="AX65" s="32">
        <v>0</v>
      </c>
      <c r="AY65" s="32">
        <v>0</v>
      </c>
      <c r="AZ65" s="32">
        <v>1.0196098061612904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0.85817174232258064</v>
      </c>
      <c r="BG65" s="32">
        <v>1.7048801999999998E-2</v>
      </c>
      <c r="BH65" s="32">
        <v>0</v>
      </c>
      <c r="BI65" s="32">
        <v>0</v>
      </c>
      <c r="BJ65" s="32">
        <v>0.24739846954838715</v>
      </c>
      <c r="BK65" s="33">
        <f t="shared" si="2"/>
        <v>4.6162337200000003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0.24525587235483873</v>
      </c>
      <c r="I66" s="32">
        <v>7.8572468161290307E-2</v>
      </c>
      <c r="J66" s="32">
        <v>0</v>
      </c>
      <c r="K66" s="32">
        <v>0</v>
      </c>
      <c r="L66" s="32">
        <v>1.4499441348709676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0.25640848861290322</v>
      </c>
      <c r="S66" s="32">
        <v>0.15321455325806452</v>
      </c>
      <c r="T66" s="32">
        <v>0</v>
      </c>
      <c r="U66" s="32">
        <v>0</v>
      </c>
      <c r="V66" s="32">
        <v>6.5360723525161299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2.4034902967741939E-2</v>
      </c>
      <c r="AC66" s="32">
        <v>0</v>
      </c>
      <c r="AD66" s="32">
        <v>0</v>
      </c>
      <c r="AE66" s="32">
        <v>0</v>
      </c>
      <c r="AF66" s="32">
        <v>8.6104363548387075E-2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1.0701231999999998E-2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5.591902950967742</v>
      </c>
      <c r="AW66" s="32">
        <v>2.5384950729354836</v>
      </c>
      <c r="AX66" s="32">
        <v>0</v>
      </c>
      <c r="AY66" s="32">
        <v>0</v>
      </c>
      <c r="AZ66" s="32">
        <v>6.993849892741931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2.744693908548387</v>
      </c>
      <c r="BG66" s="32">
        <v>0.4500952830322581</v>
      </c>
      <c r="BH66" s="32">
        <v>0</v>
      </c>
      <c r="BI66" s="32">
        <v>0</v>
      </c>
      <c r="BJ66" s="32">
        <v>3.289047722483871</v>
      </c>
      <c r="BK66" s="33">
        <f t="shared" si="2"/>
        <v>30.448393198999998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0.1884528415483871</v>
      </c>
      <c r="I67" s="32">
        <v>2.7163101516451618</v>
      </c>
      <c r="J67" s="32">
        <v>0</v>
      </c>
      <c r="K67" s="32">
        <v>0</v>
      </c>
      <c r="L67" s="32">
        <v>8.5900301612903251E-3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7.4301984612903202E-2</v>
      </c>
      <c r="S67" s="32">
        <v>0</v>
      </c>
      <c r="T67" s="32">
        <v>0</v>
      </c>
      <c r="U67" s="32">
        <v>0</v>
      </c>
      <c r="V67" s="32">
        <v>0.10408693451612899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2.050686670967742E-2</v>
      </c>
      <c r="AC67" s="32">
        <v>0</v>
      </c>
      <c r="AD67" s="32">
        <v>0</v>
      </c>
      <c r="AE67" s="32">
        <v>0</v>
      </c>
      <c r="AF67" s="32">
        <v>7.4262797193548363E-2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1.7143703891612905</v>
      </c>
      <c r="AW67" s="32">
        <v>0</v>
      </c>
      <c r="AX67" s="32">
        <v>0</v>
      </c>
      <c r="AY67" s="32">
        <v>0</v>
      </c>
      <c r="AZ67" s="32">
        <v>5.1382356899032242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0.87454011232258066</v>
      </c>
      <c r="BG67" s="32">
        <v>1.6650489612903226E-2</v>
      </c>
      <c r="BH67" s="32">
        <v>0</v>
      </c>
      <c r="BI67" s="32">
        <v>0</v>
      </c>
      <c r="BJ67" s="32">
        <v>0.37660433961290324</v>
      </c>
      <c r="BK67" s="33">
        <f t="shared" si="2"/>
        <v>11.306912627000001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0.18016862625806457</v>
      </c>
      <c r="I68" s="32">
        <v>19.839565993419363</v>
      </c>
      <c r="J68" s="32">
        <v>0</v>
      </c>
      <c r="K68" s="32">
        <v>0</v>
      </c>
      <c r="L68" s="32">
        <v>0.25257709954838714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0.69625282274193567</v>
      </c>
      <c r="S68" s="32">
        <v>0.53156826470967733</v>
      </c>
      <c r="T68" s="32">
        <v>2.6501576939354847</v>
      </c>
      <c r="U68" s="32">
        <v>0</v>
      </c>
      <c r="V68" s="32">
        <v>0.97840207519354849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6.1081814000000012E-2</v>
      </c>
      <c r="AC68" s="32">
        <v>0</v>
      </c>
      <c r="AD68" s="32">
        <v>0</v>
      </c>
      <c r="AE68" s="32">
        <v>0</v>
      </c>
      <c r="AF68" s="32">
        <v>0.40255354280645173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1.1652253875161291</v>
      </c>
      <c r="AW68" s="32">
        <v>0.44011122845161282</v>
      </c>
      <c r="AX68" s="32">
        <v>2.1246620847419355</v>
      </c>
      <c r="AY68" s="32">
        <v>0</v>
      </c>
      <c r="AZ68" s="32">
        <v>5.1966688298709665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2.0691220830000003</v>
      </c>
      <c r="BG68" s="32">
        <v>10.211227474999999</v>
      </c>
      <c r="BH68" s="32">
        <v>1.6664900422580646</v>
      </c>
      <c r="BI68" s="32">
        <v>0</v>
      </c>
      <c r="BJ68" s="32">
        <v>1.8114022195483868</v>
      </c>
      <c r="BK68" s="33">
        <f t="shared" si="2"/>
        <v>50.277237283000012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1.2111370806451615E-2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8.8972699354838668E-3</v>
      </c>
      <c r="S69" s="32">
        <v>0</v>
      </c>
      <c r="T69" s="32">
        <v>0.39106182580645166</v>
      </c>
      <c r="U69" s="32">
        <v>0</v>
      </c>
      <c r="V69" s="32">
        <v>0.17165508632258061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5.0054468870967747E-2</v>
      </c>
      <c r="AC69" s="32">
        <v>0</v>
      </c>
      <c r="AD69" s="32">
        <v>0</v>
      </c>
      <c r="AE69" s="32">
        <v>0</v>
      </c>
      <c r="AF69" s="32">
        <v>8.1715637838709679E-2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3.1041914796129038</v>
      </c>
      <c r="AW69" s="32">
        <v>3.0852351455806444</v>
      </c>
      <c r="AX69" s="32">
        <v>0</v>
      </c>
      <c r="AY69" s="32">
        <v>0</v>
      </c>
      <c r="AZ69" s="32">
        <v>3.5960245450967738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0.88884628722580761</v>
      </c>
      <c r="BG69" s="32">
        <v>0</v>
      </c>
      <c r="BH69" s="32">
        <v>0</v>
      </c>
      <c r="BI69" s="32">
        <v>0</v>
      </c>
      <c r="BJ69" s="32">
        <v>0.20615752090322581</v>
      </c>
      <c r="BK69" s="33">
        <f t="shared" si="2"/>
        <v>11.595950638000001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6.3448987677419341E-2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3.9097726967741928E-2</v>
      </c>
      <c r="S70" s="32">
        <v>0</v>
      </c>
      <c r="T70" s="32">
        <v>0</v>
      </c>
      <c r="U70" s="32">
        <v>0</v>
      </c>
      <c r="V70" s="32">
        <v>0.10120140235483871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7.1295857741935517E-2</v>
      </c>
      <c r="AC70" s="32">
        <v>0</v>
      </c>
      <c r="AD70" s="32">
        <v>0</v>
      </c>
      <c r="AE70" s="32">
        <v>0</v>
      </c>
      <c r="AF70" s="32">
        <v>0.66741427067741932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1.0857746231612899</v>
      </c>
      <c r="AW70" s="32">
        <v>0.71990146883870798</v>
      </c>
      <c r="AX70" s="32">
        <v>0</v>
      </c>
      <c r="AY70" s="32">
        <v>0</v>
      </c>
      <c r="AZ70" s="32">
        <v>1.22654306080645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1.0716243703871</v>
      </c>
      <c r="BG70" s="32">
        <v>0.13586442748387098</v>
      </c>
      <c r="BH70" s="32">
        <v>0</v>
      </c>
      <c r="BI70" s="32">
        <v>0</v>
      </c>
      <c r="BJ70" s="32">
        <v>0.48970837590322597</v>
      </c>
      <c r="BK70" s="33">
        <f t="shared" si="2"/>
        <v>5.6718745720000001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3.0837394838709674E-3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8.5555377741935498E-3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2.5615191806451606E-2</v>
      </c>
      <c r="AC71" s="32">
        <v>0</v>
      </c>
      <c r="AD71" s="32">
        <v>0</v>
      </c>
      <c r="AE71" s="32">
        <v>0</v>
      </c>
      <c r="AF71" s="32">
        <v>7.7526450548387096E-2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0.4210982626774194</v>
      </c>
      <c r="AW71" s="32">
        <v>0</v>
      </c>
      <c r="AX71" s="32">
        <v>0</v>
      </c>
      <c r="AY71" s="32">
        <v>0</v>
      </c>
      <c r="AZ71" s="32">
        <v>7.6812716451612889E-2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0.18775758825806452</v>
      </c>
      <c r="BG71" s="32">
        <v>0</v>
      </c>
      <c r="BH71" s="32">
        <v>0</v>
      </c>
      <c r="BI71" s="32">
        <v>0</v>
      </c>
      <c r="BJ71" s="32">
        <v>0</v>
      </c>
      <c r="BK71" s="33">
        <f t="shared" si="2"/>
        <v>0.80044948700000007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0.12769436364516132</v>
      </c>
      <c r="I72" s="32">
        <v>0</v>
      </c>
      <c r="J72" s="32">
        <v>0</v>
      </c>
      <c r="K72" s="32">
        <v>0</v>
      </c>
      <c r="L72" s="32">
        <v>0.11139362877419354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2.7974067806451605E-2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1.0025215096774193E-2</v>
      </c>
      <c r="AC72" s="32">
        <v>0</v>
      </c>
      <c r="AD72" s="32">
        <v>0</v>
      </c>
      <c r="AE72" s="32">
        <v>0</v>
      </c>
      <c r="AF72" s="32">
        <v>0.52476357312903221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3.6043179032258063E-3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0.77656500322580713</v>
      </c>
      <c r="AW72" s="32">
        <v>0.44506052522580641</v>
      </c>
      <c r="AX72" s="32">
        <v>0</v>
      </c>
      <c r="AY72" s="32">
        <v>0</v>
      </c>
      <c r="AZ72" s="32">
        <v>0.51464872674193551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1.1813143864193549</v>
      </c>
      <c r="BG72" s="32">
        <v>0</v>
      </c>
      <c r="BH72" s="32">
        <v>0</v>
      </c>
      <c r="BI72" s="32">
        <v>0</v>
      </c>
      <c r="BJ72" s="32">
        <v>0.36552674303225807</v>
      </c>
      <c r="BK72" s="33">
        <f t="shared" si="2"/>
        <v>4.0885705510000001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3.6165265483870958E-3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0.19514658303225815</v>
      </c>
      <c r="AW73" s="32">
        <v>0</v>
      </c>
      <c r="AX73" s="32">
        <v>0</v>
      </c>
      <c r="AY73" s="32">
        <v>0</v>
      </c>
      <c r="AZ73" s="32">
        <v>0.17372893574193546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0.14166871854838708</v>
      </c>
      <c r="BG73" s="32">
        <v>0.26902193119354834</v>
      </c>
      <c r="BH73" s="32">
        <v>0</v>
      </c>
      <c r="BI73" s="32">
        <v>0</v>
      </c>
      <c r="BJ73" s="32">
        <v>4.3689392935483871E-2</v>
      </c>
      <c r="BK73" s="33">
        <f t="shared" si="2"/>
        <v>0.82687208800000001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0.16290851251612903</v>
      </c>
      <c r="I74" s="32">
        <v>0</v>
      </c>
      <c r="J74" s="32">
        <v>0</v>
      </c>
      <c r="K74" s="32">
        <v>0</v>
      </c>
      <c r="L74" s="32">
        <v>0.7970369141290321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9.2778257677419346E-2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5.1649366096774188E-2</v>
      </c>
      <c r="AC74" s="32">
        <v>0</v>
      </c>
      <c r="AD74" s="32">
        <v>0</v>
      </c>
      <c r="AE74" s="32">
        <v>0</v>
      </c>
      <c r="AF74" s="32">
        <v>0.22391264203225811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2.0806466838709674E-2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1.0467272573548398</v>
      </c>
      <c r="AW74" s="32">
        <v>2.1171318360645159</v>
      </c>
      <c r="AX74" s="32">
        <v>0</v>
      </c>
      <c r="AY74" s="32">
        <v>0</v>
      </c>
      <c r="AZ74" s="32">
        <v>2.4199040185806453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0.83102569161290329</v>
      </c>
      <c r="BG74" s="32">
        <v>0</v>
      </c>
      <c r="BH74" s="32">
        <v>0</v>
      </c>
      <c r="BI74" s="32">
        <v>0</v>
      </c>
      <c r="BJ74" s="32">
        <v>0.8267780380967743</v>
      </c>
      <c r="BK74" s="33">
        <f t="shared" si="2"/>
        <v>8.5906590010000006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0.79986400364516141</v>
      </c>
      <c r="I75" s="32">
        <v>2.0412528689354832</v>
      </c>
      <c r="J75" s="32">
        <v>0</v>
      </c>
      <c r="K75" s="32">
        <v>0</v>
      </c>
      <c r="L75" s="32">
        <v>0.29373730058064518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0.12937792822580646</v>
      </c>
      <c r="S75" s="32">
        <v>0</v>
      </c>
      <c r="T75" s="32">
        <v>0</v>
      </c>
      <c r="U75" s="32">
        <v>0</v>
      </c>
      <c r="V75" s="32">
        <v>6.9708588806451588E-2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0.10488664161290323</v>
      </c>
      <c r="AC75" s="32">
        <v>0</v>
      </c>
      <c r="AD75" s="32">
        <v>0</v>
      </c>
      <c r="AE75" s="32">
        <v>0</v>
      </c>
      <c r="AF75" s="32">
        <v>5.8332828032258074E-2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1.4277522710967747</v>
      </c>
      <c r="AW75" s="32">
        <v>0.58863934616129032</v>
      </c>
      <c r="AX75" s="32">
        <v>0</v>
      </c>
      <c r="AY75" s="32">
        <v>0</v>
      </c>
      <c r="AZ75" s="32">
        <v>1.0547615126451613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0.97250259354838697</v>
      </c>
      <c r="BG75" s="32">
        <v>0</v>
      </c>
      <c r="BH75" s="32">
        <v>0</v>
      </c>
      <c r="BI75" s="32">
        <v>0</v>
      </c>
      <c r="BJ75" s="32">
        <v>0.76188482570967753</v>
      </c>
      <c r="BK75" s="33">
        <f t="shared" si="2"/>
        <v>8.3027007089999998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1.063100520967742</v>
      </c>
      <c r="I76" s="32">
        <v>7.789953541322582</v>
      </c>
      <c r="J76" s="32">
        <v>0</v>
      </c>
      <c r="K76" s="32">
        <v>0</v>
      </c>
      <c r="L76" s="32">
        <v>0.45961503058064523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0.3657040287741935</v>
      </c>
      <c r="S76" s="32">
        <v>1.0571863874193548</v>
      </c>
      <c r="T76" s="32">
        <v>1.1828003731612902</v>
      </c>
      <c r="U76" s="32">
        <v>0</v>
      </c>
      <c r="V76" s="32">
        <v>0.15528912777419354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5.5219801709677413E-2</v>
      </c>
      <c r="AC76" s="32">
        <v>0.30416563474193548</v>
      </c>
      <c r="AD76" s="32">
        <v>0</v>
      </c>
      <c r="AE76" s="32">
        <v>0</v>
      </c>
      <c r="AF76" s="32">
        <v>0.41300173758064512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1.6143575081290324</v>
      </c>
      <c r="AW76" s="32">
        <v>2.6103137434516124</v>
      </c>
      <c r="AX76" s="32">
        <v>0</v>
      </c>
      <c r="AY76" s="32">
        <v>0</v>
      </c>
      <c r="AZ76" s="32">
        <v>9.5294460573548392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1.6028931440967744</v>
      </c>
      <c r="BG76" s="32">
        <v>0</v>
      </c>
      <c r="BH76" s="32">
        <v>1.2032322143870966</v>
      </c>
      <c r="BI76" s="32">
        <v>0</v>
      </c>
      <c r="BJ76" s="32">
        <v>5.7944065548387103E-2</v>
      </c>
      <c r="BK76" s="33">
        <f t="shared" si="2"/>
        <v>29.464222917000001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0.21653754135483871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5.7427689032258063E-3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1.0116093548387097E-2</v>
      </c>
      <c r="AC77" s="32">
        <v>0</v>
      </c>
      <c r="AD77" s="32">
        <v>0</v>
      </c>
      <c r="AE77" s="32">
        <v>0</v>
      </c>
      <c r="AF77" s="32">
        <v>0.29366846383870959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9.3561290322580667E-6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0.8415481707741943</v>
      </c>
      <c r="AW77" s="32">
        <v>0.25399610935483879</v>
      </c>
      <c r="AX77" s="32">
        <v>0</v>
      </c>
      <c r="AY77" s="32">
        <v>0</v>
      </c>
      <c r="AZ77" s="32">
        <v>2.5842023377741938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0.79812399687096769</v>
      </c>
      <c r="BG77" s="32">
        <v>1.7359161677419351E-2</v>
      </c>
      <c r="BH77" s="32">
        <v>0</v>
      </c>
      <c r="BI77" s="32">
        <v>0</v>
      </c>
      <c r="BJ77" s="32">
        <v>0.14417483777419354</v>
      </c>
      <c r="BK77" s="33">
        <f t="shared" si="2"/>
        <v>5.1654788380000003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0.36687386609677414</v>
      </c>
      <c r="I78" s="32">
        <v>2.8886951612903233E-3</v>
      </c>
      <c r="J78" s="32">
        <v>0</v>
      </c>
      <c r="K78" s="32">
        <v>0</v>
      </c>
      <c r="L78" s="32">
        <v>5.9304137447741931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0.2288803667096774</v>
      </c>
      <c r="S78" s="32">
        <v>0</v>
      </c>
      <c r="T78" s="32">
        <v>0</v>
      </c>
      <c r="U78" s="32">
        <v>0</v>
      </c>
      <c r="V78" s="32">
        <v>5.8294898709677426E-2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8.0562007967741933E-2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2.9797449645161286E-2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11.803862822161285</v>
      </c>
      <c r="AW78" s="32">
        <v>3.6199893909677421</v>
      </c>
      <c r="AX78" s="32">
        <v>0</v>
      </c>
      <c r="AY78" s="32">
        <v>0</v>
      </c>
      <c r="AZ78" s="32">
        <v>47.901694636741937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10.201655091935466</v>
      </c>
      <c r="BG78" s="32">
        <v>3.7014206451612901E-2</v>
      </c>
      <c r="BH78" s="32">
        <v>0</v>
      </c>
      <c r="BI78" s="32">
        <v>0</v>
      </c>
      <c r="BJ78" s="32">
        <v>4.6439048666774188</v>
      </c>
      <c r="BK78" s="33">
        <f t="shared" si="2"/>
        <v>84.905832043999979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0.49632256635483857</v>
      </c>
      <c r="I79" s="32">
        <v>0</v>
      </c>
      <c r="J79" s="32">
        <v>2.5656987096774193</v>
      </c>
      <c r="K79" s="32">
        <v>0</v>
      </c>
      <c r="L79" s="32">
        <v>1.8110402548387095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0.48904490932258066</v>
      </c>
      <c r="S79" s="32">
        <v>6.414246774193548E-2</v>
      </c>
      <c r="T79" s="32">
        <v>0.25656987096774192</v>
      </c>
      <c r="U79" s="32">
        <v>0</v>
      </c>
      <c r="V79" s="32">
        <v>1.4753169215806452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2.811362935064516</v>
      </c>
      <c r="AW79" s="32">
        <v>6.5474343072580652</v>
      </c>
      <c r="AX79" s="32">
        <v>0</v>
      </c>
      <c r="AY79" s="32">
        <v>0</v>
      </c>
      <c r="AZ79" s="32">
        <v>6.1111783961935497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2.1260890748064512</v>
      </c>
      <c r="BG79" s="32">
        <v>2.5401774193548388</v>
      </c>
      <c r="BH79" s="32">
        <v>0</v>
      </c>
      <c r="BI79" s="32">
        <v>0</v>
      </c>
      <c r="BJ79" s="32">
        <v>4.38653629083871</v>
      </c>
      <c r="BK79" s="33">
        <f t="shared" si="2"/>
        <v>31.680914124000001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4.8967863064516129E-2</v>
      </c>
      <c r="I80" s="32">
        <v>160.54514669354839</v>
      </c>
      <c r="J80" s="32">
        <v>0</v>
      </c>
      <c r="K80" s="32">
        <v>0</v>
      </c>
      <c r="L80" s="32">
        <v>0.41556616499999999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3.8301029032258065E-2</v>
      </c>
      <c r="S80" s="32">
        <v>6.383504838709678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1.9120514516129034E-2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7.0923228129033372E-2</v>
      </c>
      <c r="BG80" s="32">
        <v>0</v>
      </c>
      <c r="BH80" s="32">
        <v>0</v>
      </c>
      <c r="BI80" s="32">
        <v>0</v>
      </c>
      <c r="BJ80" s="32">
        <v>0</v>
      </c>
      <c r="BK80" s="33">
        <f t="shared" si="2"/>
        <v>167.521530332</v>
      </c>
    </row>
    <row r="81" spans="1:63">
      <c r="A81" s="30"/>
      <c r="B81" s="31" t="s">
        <v>85</v>
      </c>
      <c r="C81" s="32">
        <v>0</v>
      </c>
      <c r="D81" s="32">
        <v>0.32098806451612905</v>
      </c>
      <c r="E81" s="32">
        <v>0</v>
      </c>
      <c r="F81" s="32">
        <v>0</v>
      </c>
      <c r="G81" s="32">
        <v>0</v>
      </c>
      <c r="H81" s="32">
        <v>0.58536667399999998</v>
      </c>
      <c r="I81" s="32">
        <v>1.3051374703225807</v>
      </c>
      <c r="J81" s="32">
        <v>0.2567904516129032</v>
      </c>
      <c r="K81" s="32">
        <v>0</v>
      </c>
      <c r="L81" s="32">
        <v>1.5856808129032258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0.29121473316129026</v>
      </c>
      <c r="S81" s="32">
        <v>0</v>
      </c>
      <c r="T81" s="32">
        <v>0.38518567741935483</v>
      </c>
      <c r="U81" s="32">
        <v>0</v>
      </c>
      <c r="V81" s="32">
        <v>0.39160543870967746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0.11440617096774194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1.3047438210322584</v>
      </c>
      <c r="AW81" s="32">
        <v>2.8234298933548385</v>
      </c>
      <c r="AX81" s="32">
        <v>0</v>
      </c>
      <c r="AY81" s="32">
        <v>0</v>
      </c>
      <c r="AZ81" s="32">
        <v>10.42804621296774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2.3665954149032307</v>
      </c>
      <c r="BG81" s="32">
        <v>1.3093150677419354</v>
      </c>
      <c r="BH81" s="32">
        <v>0</v>
      </c>
      <c r="BI81" s="32">
        <v>0</v>
      </c>
      <c r="BJ81" s="32">
        <v>2.8325051053870967</v>
      </c>
      <c r="BK81" s="33">
        <f t="shared" si="2"/>
        <v>26.301011009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0.67787304451612884</v>
      </c>
      <c r="I82" s="32">
        <v>8.3121188091935494</v>
      </c>
      <c r="J82" s="32">
        <v>0</v>
      </c>
      <c r="K82" s="32">
        <v>0</v>
      </c>
      <c r="L82" s="32">
        <v>3.3410259354516132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0.20494844303225807</v>
      </c>
      <c r="S82" s="32">
        <v>0</v>
      </c>
      <c r="T82" s="32">
        <v>0.25438348387096776</v>
      </c>
      <c r="U82" s="32">
        <v>0</v>
      </c>
      <c r="V82" s="32">
        <v>0.76990663654838698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2.5206802645161293E-2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1.9757529689677422</v>
      </c>
      <c r="AW82" s="32">
        <v>2.9378913057419354</v>
      </c>
      <c r="AX82" s="32">
        <v>1.2592622580645161</v>
      </c>
      <c r="AY82" s="32">
        <v>0.1259262258064516</v>
      </c>
      <c r="AZ82" s="32">
        <v>18.625601222870973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2.0338346140967678</v>
      </c>
      <c r="BG82" s="32">
        <v>3.7966757080645159</v>
      </c>
      <c r="BH82" s="32">
        <v>0</v>
      </c>
      <c r="BI82" s="32">
        <v>0</v>
      </c>
      <c r="BJ82" s="32">
        <v>2.6457049091290323</v>
      </c>
      <c r="BK82" s="33">
        <f t="shared" si="2"/>
        <v>46.986112368000001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2.4171119677419355E-2</v>
      </c>
      <c r="I83" s="32">
        <v>133.57724032258065</v>
      </c>
      <c r="J83" s="32">
        <v>0</v>
      </c>
      <c r="K83" s="32">
        <v>0</v>
      </c>
      <c r="L83" s="32">
        <v>6.4244291774193552E-2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6.3608209677419353E-4</v>
      </c>
      <c r="S83" s="32">
        <v>8.9051493548387093</v>
      </c>
      <c r="T83" s="32">
        <v>0</v>
      </c>
      <c r="U83" s="32">
        <v>0</v>
      </c>
      <c r="V83" s="32">
        <v>6.3608209677419353E-4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25.476281270935488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3">
        <f t="shared" si="2"/>
        <v>168.04835852400001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8.6259842580645174E-3</v>
      </c>
      <c r="I84" s="32">
        <v>98.945113548387084</v>
      </c>
      <c r="J84" s="32">
        <v>0</v>
      </c>
      <c r="K84" s="32">
        <v>0</v>
      </c>
      <c r="L84" s="32">
        <v>0.19229944641935487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1.2685270967741935E-3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27.921437985354871</v>
      </c>
      <c r="AX84" s="32">
        <v>0</v>
      </c>
      <c r="AY84" s="32">
        <v>0</v>
      </c>
      <c r="AZ84" s="32">
        <v>0.50727963048387092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3">
        <f t="shared" si="2"/>
        <v>127.576025122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1.454242564516129E-2</v>
      </c>
      <c r="I85" s="32">
        <v>80.931984516129035</v>
      </c>
      <c r="J85" s="32">
        <v>0</v>
      </c>
      <c r="K85" s="32">
        <v>0</v>
      </c>
      <c r="L85" s="32">
        <v>0.96283770329032259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19.488879213193538</v>
      </c>
      <c r="AX85" s="32">
        <v>0</v>
      </c>
      <c r="AY85" s="32">
        <v>0</v>
      </c>
      <c r="AZ85" s="32">
        <v>0.25252496774193545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3">
        <f t="shared" si="2"/>
        <v>101.65076882599999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0.11422864874193552</v>
      </c>
      <c r="I86" s="32">
        <v>52.864194193548393</v>
      </c>
      <c r="J86" s="32">
        <v>0</v>
      </c>
      <c r="K86" s="32">
        <v>0</v>
      </c>
      <c r="L86" s="32">
        <v>15.607524000000002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0.15680408709677418</v>
      </c>
      <c r="AW86" s="32">
        <v>3.8036240357096842</v>
      </c>
      <c r="AX86" s="32">
        <v>0</v>
      </c>
      <c r="AY86" s="32">
        <v>0</v>
      </c>
      <c r="AZ86" s="32">
        <v>3.2993409129032258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1.5709750000000001E-2</v>
      </c>
      <c r="BG86" s="32">
        <v>0</v>
      </c>
      <c r="BH86" s="32">
        <v>0</v>
      </c>
      <c r="BI86" s="32">
        <v>0</v>
      </c>
      <c r="BJ86" s="32">
        <v>0</v>
      </c>
      <c r="BK86" s="33">
        <f t="shared" si="2"/>
        <v>75.861425628000021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0.88383521303225809</v>
      </c>
      <c r="I87" s="32">
        <v>4.1214906451612903</v>
      </c>
      <c r="J87" s="32">
        <v>0</v>
      </c>
      <c r="K87" s="32">
        <v>0</v>
      </c>
      <c r="L87" s="32">
        <v>7.3252839845161306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0.28357091570967746</v>
      </c>
      <c r="S87" s="32">
        <v>0</v>
      </c>
      <c r="T87" s="32">
        <v>0.38044529032258068</v>
      </c>
      <c r="U87" s="32">
        <v>0</v>
      </c>
      <c r="V87" s="32">
        <v>1.5727297352258067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3.7665900000000002E-2</v>
      </c>
      <c r="AC87" s="32">
        <v>0</v>
      </c>
      <c r="AD87" s="32">
        <v>0</v>
      </c>
      <c r="AE87" s="32">
        <v>0</v>
      </c>
      <c r="AF87" s="32">
        <v>6.2776499999999999E-2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1.381083E-2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2.6470209742580644</v>
      </c>
      <c r="AW87" s="32">
        <v>10.560332062290312</v>
      </c>
      <c r="AX87" s="32">
        <v>0</v>
      </c>
      <c r="AY87" s="32">
        <v>0</v>
      </c>
      <c r="AZ87" s="32">
        <v>26.552558933516128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2.1775127434193551</v>
      </c>
      <c r="BG87" s="32">
        <v>6.2776500000000004</v>
      </c>
      <c r="BH87" s="32">
        <v>0</v>
      </c>
      <c r="BI87" s="32">
        <v>0</v>
      </c>
      <c r="BJ87" s="32">
        <v>5.9509562365483877</v>
      </c>
      <c r="BK87" s="33">
        <f t="shared" si="2"/>
        <v>68.847639963999995</v>
      </c>
    </row>
    <row r="88" spans="1:63">
      <c r="A88" s="30"/>
      <c r="B88" s="31" t="s">
        <v>92</v>
      </c>
      <c r="C88" s="32">
        <v>0</v>
      </c>
      <c r="D88" s="32">
        <v>11.866780967741935</v>
      </c>
      <c r="E88" s="32">
        <v>0</v>
      </c>
      <c r="F88" s="32">
        <v>0</v>
      </c>
      <c r="G88" s="32">
        <v>0</v>
      </c>
      <c r="H88" s="32">
        <v>0.95748452480645163</v>
      </c>
      <c r="I88" s="32">
        <v>0.12491348387096773</v>
      </c>
      <c r="J88" s="32">
        <v>1.3115915806451612</v>
      </c>
      <c r="K88" s="32">
        <v>0</v>
      </c>
      <c r="L88" s="32">
        <v>22.463841218967744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0.666072258032258</v>
      </c>
      <c r="S88" s="32">
        <v>6.2553033999999993E-2</v>
      </c>
      <c r="T88" s="32">
        <v>0</v>
      </c>
      <c r="U88" s="32">
        <v>0</v>
      </c>
      <c r="V88" s="32">
        <v>6.9451897032258056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3.700655170967742E-2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6.1835274193548385E-3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4.2690538120322588</v>
      </c>
      <c r="AW88" s="32">
        <v>1.0840312243871226</v>
      </c>
      <c r="AX88" s="32">
        <v>0</v>
      </c>
      <c r="AY88" s="32">
        <v>0</v>
      </c>
      <c r="AZ88" s="32">
        <v>36.835364999774185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3.3649647395161284</v>
      </c>
      <c r="BG88" s="32">
        <v>9.9089270000000031E-3</v>
      </c>
      <c r="BH88" s="32">
        <v>0</v>
      </c>
      <c r="BI88" s="32">
        <v>0</v>
      </c>
      <c r="BJ88" s="32">
        <v>7.071275995870967</v>
      </c>
      <c r="BK88" s="33">
        <f t="shared" si="2"/>
        <v>97.076216549000009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1.0663748245483871</v>
      </c>
      <c r="I89" s="32">
        <v>25.172100608064518</v>
      </c>
      <c r="J89" s="32">
        <v>0</v>
      </c>
      <c r="K89" s="32">
        <v>0</v>
      </c>
      <c r="L89" s="32">
        <v>10.513235974741935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0.58972553590322585</v>
      </c>
      <c r="S89" s="32">
        <v>0.18674588709677417</v>
      </c>
      <c r="T89" s="32">
        <v>0</v>
      </c>
      <c r="U89" s="32">
        <v>0</v>
      </c>
      <c r="V89" s="32">
        <v>0.57284454703225796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0.10049254364516126</v>
      </c>
      <c r="AC89" s="32">
        <v>0</v>
      </c>
      <c r="AD89" s="32">
        <v>0</v>
      </c>
      <c r="AE89" s="32">
        <v>0</v>
      </c>
      <c r="AF89" s="32">
        <v>2.5206741935483869E-2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2.4651645161290321E-2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3.6806847797741931</v>
      </c>
      <c r="AW89" s="32">
        <v>5.9525150975483836</v>
      </c>
      <c r="AX89" s="32">
        <v>0</v>
      </c>
      <c r="AY89" s="32">
        <v>0</v>
      </c>
      <c r="AZ89" s="32">
        <v>21.031114214967737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3.5983187257741927</v>
      </c>
      <c r="BG89" s="32">
        <v>0.12325822580645161</v>
      </c>
      <c r="BH89" s="32">
        <v>6.1629112903225806E-2</v>
      </c>
      <c r="BI89" s="32">
        <v>0</v>
      </c>
      <c r="BJ89" s="32">
        <v>4.5754754890967737</v>
      </c>
      <c r="BK89" s="33">
        <f t="shared" si="2"/>
        <v>77.274373953999984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0.91606050029032282</v>
      </c>
      <c r="I90" s="32">
        <v>17.265318829677419</v>
      </c>
      <c r="J90" s="32">
        <v>0</v>
      </c>
      <c r="K90" s="32">
        <v>0</v>
      </c>
      <c r="L90" s="32">
        <v>11.268736493645161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0.35489858545161301</v>
      </c>
      <c r="S90" s="32">
        <v>0</v>
      </c>
      <c r="T90" s="32">
        <v>0</v>
      </c>
      <c r="U90" s="32">
        <v>0</v>
      </c>
      <c r="V90" s="32">
        <v>7.2019043051612899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0.10954234129032257</v>
      </c>
      <c r="AC90" s="32">
        <v>0</v>
      </c>
      <c r="AD90" s="32">
        <v>0</v>
      </c>
      <c r="AE90" s="32">
        <v>0</v>
      </c>
      <c r="AF90" s="32">
        <v>0.15911178064516129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3.5444462276129025</v>
      </c>
      <c r="AW90" s="32">
        <v>5.0316993161290329</v>
      </c>
      <c r="AX90" s="32">
        <v>0</v>
      </c>
      <c r="AY90" s="32">
        <v>0</v>
      </c>
      <c r="AZ90" s="32">
        <v>26.999020796096769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3.7248530705161289</v>
      </c>
      <c r="BG90" s="32">
        <v>0.2815054580645161</v>
      </c>
      <c r="BH90" s="32">
        <v>0</v>
      </c>
      <c r="BI90" s="32">
        <v>0</v>
      </c>
      <c r="BJ90" s="32">
        <v>5.0128584624193548</v>
      </c>
      <c r="BK90" s="33">
        <f t="shared" si="2"/>
        <v>81.869956166999998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0.29979046112903224</v>
      </c>
      <c r="I91" s="32">
        <v>38.967278225806453</v>
      </c>
      <c r="J91" s="32">
        <v>0</v>
      </c>
      <c r="K91" s="32">
        <v>0</v>
      </c>
      <c r="L91" s="32">
        <v>3.5599212147096777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0.10648978148387098</v>
      </c>
      <c r="S91" s="32">
        <v>0</v>
      </c>
      <c r="T91" s="32">
        <v>0</v>
      </c>
      <c r="U91" s="32">
        <v>0</v>
      </c>
      <c r="V91" s="32">
        <v>3.7408587096774185E-3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1.2407332258064516E-3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0.73395731938709663</v>
      </c>
      <c r="AW91" s="32">
        <v>22.17190274516129</v>
      </c>
      <c r="AX91" s="32">
        <v>0</v>
      </c>
      <c r="AY91" s="32">
        <v>0</v>
      </c>
      <c r="AZ91" s="32">
        <v>2.4113439498387086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0.73249466477419345</v>
      </c>
      <c r="BG91" s="32">
        <v>7.4443993548387093</v>
      </c>
      <c r="BH91" s="32">
        <v>0</v>
      </c>
      <c r="BI91" s="32">
        <v>0</v>
      </c>
      <c r="BJ91" s="32">
        <v>2.5107921935483869E-2</v>
      </c>
      <c r="BK91" s="33">
        <f t="shared" si="2"/>
        <v>76.457667231000002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0.8784814785483871</v>
      </c>
      <c r="I92" s="32">
        <v>8.9075984516129036</v>
      </c>
      <c r="J92" s="32">
        <v>0</v>
      </c>
      <c r="K92" s="32">
        <v>0</v>
      </c>
      <c r="L92" s="32">
        <v>10.447173231354839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0.53074446016129029</v>
      </c>
      <c r="S92" s="32">
        <v>0.10144764903225804</v>
      </c>
      <c r="T92" s="32">
        <v>0</v>
      </c>
      <c r="U92" s="32">
        <v>0</v>
      </c>
      <c r="V92" s="32">
        <v>4.9057747438064512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5.0219088064516124E-2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3.7658912759032259</v>
      </c>
      <c r="AW92" s="32">
        <v>7.9003199516129037</v>
      </c>
      <c r="AX92" s="32">
        <v>0.36745674193548389</v>
      </c>
      <c r="AY92" s="32">
        <v>0</v>
      </c>
      <c r="AZ92" s="32">
        <v>15.549459886709679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4.202192536354838</v>
      </c>
      <c r="BG92" s="32">
        <v>2.4497116129032256E-2</v>
      </c>
      <c r="BH92" s="32">
        <v>0.69738666509677416</v>
      </c>
      <c r="BI92" s="32">
        <v>0</v>
      </c>
      <c r="BJ92" s="32">
        <v>3.363083219677419</v>
      </c>
      <c r="BK92" s="33">
        <f t="shared" si="2"/>
        <v>61.691726496000001</v>
      </c>
    </row>
    <row r="93" spans="1:63">
      <c r="A93" s="30"/>
      <c r="B93" s="31" t="s">
        <v>97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0.58450266112903215</v>
      </c>
      <c r="I93" s="32">
        <v>4.5442076758064518</v>
      </c>
      <c r="J93" s="32">
        <v>0</v>
      </c>
      <c r="K93" s="32">
        <v>0</v>
      </c>
      <c r="L93" s="32">
        <v>4.4383811279032264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0.28623652738709682</v>
      </c>
      <c r="S93" s="32">
        <v>0</v>
      </c>
      <c r="T93" s="32">
        <v>0</v>
      </c>
      <c r="U93" s="32">
        <v>0</v>
      </c>
      <c r="V93" s="32">
        <v>0.87557032138709678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4.2731285483870972E-3</v>
      </c>
      <c r="AC93" s="32">
        <v>0</v>
      </c>
      <c r="AD93" s="32">
        <v>0</v>
      </c>
      <c r="AE93" s="32">
        <v>0</v>
      </c>
      <c r="AF93" s="32">
        <v>0.12208938709677418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2.5495477309032255</v>
      </c>
      <c r="AW93" s="32">
        <v>6.1044693548387094</v>
      </c>
      <c r="AX93" s="32">
        <v>0</v>
      </c>
      <c r="AY93" s="32">
        <v>0</v>
      </c>
      <c r="AZ93" s="32">
        <v>10.795595736806442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2.2877707697096774</v>
      </c>
      <c r="BG93" s="32">
        <v>0</v>
      </c>
      <c r="BH93" s="32">
        <v>6.104469354838709E-2</v>
      </c>
      <c r="BI93" s="32">
        <v>0</v>
      </c>
      <c r="BJ93" s="32">
        <v>2.0650442139354839</v>
      </c>
      <c r="BK93" s="33">
        <f t="shared" si="2"/>
        <v>34.718733329000003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6.8441942069677415</v>
      </c>
      <c r="I94" s="32">
        <v>13.509756451612901</v>
      </c>
      <c r="J94" s="32">
        <v>0</v>
      </c>
      <c r="K94" s="32">
        <v>0</v>
      </c>
      <c r="L94" s="32">
        <v>2.1256168466774197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0.48606411793548387</v>
      </c>
      <c r="S94" s="32">
        <v>0</v>
      </c>
      <c r="T94" s="32">
        <v>0</v>
      </c>
      <c r="U94" s="32">
        <v>0</v>
      </c>
      <c r="V94" s="32">
        <v>0.41143349193548384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0.14590854193548389</v>
      </c>
      <c r="AC94" s="32">
        <v>0</v>
      </c>
      <c r="AD94" s="32">
        <v>0</v>
      </c>
      <c r="AE94" s="32">
        <v>0</v>
      </c>
      <c r="AF94" s="32">
        <v>2.4318090322580647E-2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3.0397612903225808E-3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14.103820923999997</v>
      </c>
      <c r="AW94" s="32">
        <v>25.959561419354838</v>
      </c>
      <c r="AX94" s="32">
        <v>0</v>
      </c>
      <c r="AY94" s="32">
        <v>0</v>
      </c>
      <c r="AZ94" s="32">
        <v>5.4585761327419098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6.2600193713870977</v>
      </c>
      <c r="BG94" s="32">
        <v>0.56804602158064521</v>
      </c>
      <c r="BH94" s="32">
        <v>0</v>
      </c>
      <c r="BI94" s="32">
        <v>0</v>
      </c>
      <c r="BJ94" s="32">
        <v>0.93680717225806465</v>
      </c>
      <c r="BK94" s="33">
        <f t="shared" si="2"/>
        <v>76.837162549999988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1.6009142797741933</v>
      </c>
      <c r="I95" s="32">
        <v>84.068264516129034</v>
      </c>
      <c r="J95" s="32">
        <v>0</v>
      </c>
      <c r="K95" s="32">
        <v>0</v>
      </c>
      <c r="L95" s="32">
        <v>1.0130835064516128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0.13260390658064516</v>
      </c>
      <c r="S95" s="32">
        <v>0</v>
      </c>
      <c r="T95" s="32">
        <v>0</v>
      </c>
      <c r="U95" s="32">
        <v>0</v>
      </c>
      <c r="V95" s="32">
        <v>0.28022754838709674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7.96249243548387E-2</v>
      </c>
      <c r="AC95" s="32">
        <v>0</v>
      </c>
      <c r="AD95" s="32">
        <v>0</v>
      </c>
      <c r="AE95" s="32">
        <v>0</v>
      </c>
      <c r="AF95" s="32">
        <v>0.15681321290322581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18.16404083464516</v>
      </c>
      <c r="AW95" s="32">
        <v>9.6707064387419361</v>
      </c>
      <c r="AX95" s="32">
        <v>1.2062554838709676</v>
      </c>
      <c r="AY95" s="32">
        <v>0</v>
      </c>
      <c r="AZ95" s="32">
        <v>11.945750282677469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6.6236556982258064</v>
      </c>
      <c r="BG95" s="32">
        <v>1.2303805935483869</v>
      </c>
      <c r="BH95" s="32">
        <v>0</v>
      </c>
      <c r="BI95" s="32">
        <v>0</v>
      </c>
      <c r="BJ95" s="32">
        <v>3.8742186709677419E-2</v>
      </c>
      <c r="BK95" s="33">
        <f t="shared" si="2"/>
        <v>136.21106341300001</v>
      </c>
    </row>
    <row r="96" spans="1:63">
      <c r="A96" s="30"/>
      <c r="B96" s="31" t="s">
        <v>100</v>
      </c>
      <c r="C96" s="32">
        <v>0</v>
      </c>
      <c r="D96" s="32">
        <v>1.2019417548387097</v>
      </c>
      <c r="E96" s="32">
        <v>0</v>
      </c>
      <c r="F96" s="32">
        <v>0</v>
      </c>
      <c r="G96" s="32">
        <v>0</v>
      </c>
      <c r="H96" s="32">
        <v>2.2706271220967742</v>
      </c>
      <c r="I96" s="32">
        <v>6.0704129032258063</v>
      </c>
      <c r="J96" s="32">
        <v>0</v>
      </c>
      <c r="K96" s="32">
        <v>0</v>
      </c>
      <c r="L96" s="32">
        <v>1.108457396129032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0.6136859418709677</v>
      </c>
      <c r="S96" s="32">
        <v>0</v>
      </c>
      <c r="T96" s="32">
        <v>0</v>
      </c>
      <c r="U96" s="32">
        <v>0</v>
      </c>
      <c r="V96" s="32">
        <v>0.42504474616129034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3.606009677419354E-3</v>
      </c>
      <c r="AC96" s="32">
        <v>0</v>
      </c>
      <c r="AD96" s="32">
        <v>0</v>
      </c>
      <c r="AE96" s="32">
        <v>0</v>
      </c>
      <c r="AF96" s="32">
        <v>5.6553192838709673E-2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6.0100161290322599E-4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22.151313550548387</v>
      </c>
      <c r="AW96" s="32">
        <v>15.248406178064517</v>
      </c>
      <c r="AX96" s="32">
        <v>0</v>
      </c>
      <c r="AY96" s="32">
        <v>0</v>
      </c>
      <c r="AZ96" s="32">
        <v>11.576888428483853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4.493583120483871</v>
      </c>
      <c r="BG96" s="32">
        <v>3.005008064516129</v>
      </c>
      <c r="BH96" s="32">
        <v>0</v>
      </c>
      <c r="BI96" s="32">
        <v>0</v>
      </c>
      <c r="BJ96" s="32">
        <v>1.1869116814516127</v>
      </c>
      <c r="BK96" s="33">
        <f t="shared" si="2"/>
        <v>69.413041092</v>
      </c>
    </row>
    <row r="97" spans="1:63">
      <c r="A97" s="30"/>
      <c r="B97" s="31" t="s">
        <v>101</v>
      </c>
      <c r="C97" s="32">
        <v>0</v>
      </c>
      <c r="D97" s="32">
        <v>1.1930678419354839</v>
      </c>
      <c r="E97" s="32">
        <v>0</v>
      </c>
      <c r="F97" s="32">
        <v>0</v>
      </c>
      <c r="G97" s="32">
        <v>0</v>
      </c>
      <c r="H97" s="32">
        <v>2.0358719321612906</v>
      </c>
      <c r="I97" s="32">
        <v>6.206363016129032</v>
      </c>
      <c r="J97" s="32">
        <v>0</v>
      </c>
      <c r="K97" s="32">
        <v>0</v>
      </c>
      <c r="L97" s="32">
        <v>1.8841046761290323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0.3797336870645161</v>
      </c>
      <c r="S97" s="32">
        <v>0</v>
      </c>
      <c r="T97" s="32">
        <v>0</v>
      </c>
      <c r="U97" s="32">
        <v>0</v>
      </c>
      <c r="V97" s="32">
        <v>0.27275218032258064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1.7896916129032259E-2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2.3862554838709679E-2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17.930959469580646</v>
      </c>
      <c r="AW97" s="32">
        <v>27.225565942612903</v>
      </c>
      <c r="AX97" s="32">
        <v>0</v>
      </c>
      <c r="AY97" s="32">
        <v>0</v>
      </c>
      <c r="AZ97" s="32">
        <v>9.5171295528387105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8.0550139178709692</v>
      </c>
      <c r="BG97" s="32">
        <v>0</v>
      </c>
      <c r="BH97" s="32">
        <v>5.9656387096774191E-2</v>
      </c>
      <c r="BI97" s="32">
        <v>0</v>
      </c>
      <c r="BJ97" s="32">
        <v>3.7735045352903227</v>
      </c>
      <c r="BK97" s="33">
        <f t="shared" si="2"/>
        <v>78.575482610000009</v>
      </c>
    </row>
    <row r="98" spans="1:63">
      <c r="A98" s="30"/>
      <c r="B98" s="31" t="s">
        <v>102</v>
      </c>
      <c r="C98" s="32">
        <v>0</v>
      </c>
      <c r="D98" s="32">
        <v>0.54126972580645161</v>
      </c>
      <c r="E98" s="32">
        <v>0</v>
      </c>
      <c r="F98" s="32">
        <v>0</v>
      </c>
      <c r="G98" s="32">
        <v>0</v>
      </c>
      <c r="H98" s="32">
        <v>0.20429173832258063</v>
      </c>
      <c r="I98" s="32">
        <v>45.707221290322579</v>
      </c>
      <c r="J98" s="32">
        <v>0</v>
      </c>
      <c r="K98" s="32">
        <v>0</v>
      </c>
      <c r="L98" s="32">
        <v>0.25259253870967741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0.110305323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1.5287998455806449</v>
      </c>
      <c r="AW98" s="32">
        <v>12.951095225806451</v>
      </c>
      <c r="AX98" s="32">
        <v>0</v>
      </c>
      <c r="AY98" s="32">
        <v>0</v>
      </c>
      <c r="AZ98" s="32">
        <v>0.48744499490323445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1.3487813361935483</v>
      </c>
      <c r="BG98" s="32">
        <v>0</v>
      </c>
      <c r="BH98" s="32">
        <v>0</v>
      </c>
      <c r="BI98" s="32">
        <v>0</v>
      </c>
      <c r="BJ98" s="32">
        <v>4.7967019354838707E-2</v>
      </c>
      <c r="BK98" s="33">
        <f t="shared" si="2"/>
        <v>63.179769037999996</v>
      </c>
    </row>
    <row r="99" spans="1:63">
      <c r="A99" s="30"/>
      <c r="B99" s="31" t="s">
        <v>103</v>
      </c>
      <c r="C99" s="32">
        <v>0</v>
      </c>
      <c r="D99" s="32">
        <v>1.6802610322580647</v>
      </c>
      <c r="E99" s="32">
        <v>0</v>
      </c>
      <c r="F99" s="32">
        <v>0</v>
      </c>
      <c r="G99" s="32">
        <v>0</v>
      </c>
      <c r="H99" s="32">
        <v>6.7028531957741917</v>
      </c>
      <c r="I99" s="32">
        <v>14.402237419354838</v>
      </c>
      <c r="J99" s="32">
        <v>0</v>
      </c>
      <c r="K99" s="32">
        <v>0</v>
      </c>
      <c r="L99" s="32">
        <v>2.6531834444516127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1.1224432157096773</v>
      </c>
      <c r="S99" s="32">
        <v>0</v>
      </c>
      <c r="T99" s="32">
        <v>0</v>
      </c>
      <c r="U99" s="32">
        <v>0</v>
      </c>
      <c r="V99" s="32">
        <v>12.853879204387098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0.19724821483870966</v>
      </c>
      <c r="AC99" s="32">
        <v>0</v>
      </c>
      <c r="AD99" s="32">
        <v>0</v>
      </c>
      <c r="AE99" s="32">
        <v>0</v>
      </c>
      <c r="AF99" s="32">
        <v>1.7823633870967741E-2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20.260248391483866</v>
      </c>
      <c r="AW99" s="32">
        <v>3.4934322387096772</v>
      </c>
      <c r="AX99" s="32">
        <v>0</v>
      </c>
      <c r="AY99" s="32">
        <v>0</v>
      </c>
      <c r="AZ99" s="32">
        <v>12.099644922128993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48.890047199193553</v>
      </c>
      <c r="BG99" s="32">
        <v>0.21388360645161292</v>
      </c>
      <c r="BH99" s="32">
        <v>0</v>
      </c>
      <c r="BI99" s="32">
        <v>0</v>
      </c>
      <c r="BJ99" s="32">
        <v>1.1915034933870967</v>
      </c>
      <c r="BK99" s="33">
        <f t="shared" si="2"/>
        <v>125.77868921199996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2.4629039758387092</v>
      </c>
      <c r="I100" s="32">
        <v>0</v>
      </c>
      <c r="J100" s="32">
        <v>0</v>
      </c>
      <c r="K100" s="32">
        <v>0</v>
      </c>
      <c r="L100" s="32">
        <v>1.9524316095483871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0.31842149222580646</v>
      </c>
      <c r="S100" s="32">
        <v>0</v>
      </c>
      <c r="T100" s="32">
        <v>0</v>
      </c>
      <c r="U100" s="32">
        <v>0</v>
      </c>
      <c r="V100" s="32">
        <v>9.5101393548387092E-2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7.0616361290322588E-2</v>
      </c>
      <c r="AD100" s="32">
        <v>0</v>
      </c>
      <c r="AE100" s="32">
        <v>0</v>
      </c>
      <c r="AF100" s="32">
        <v>4.3775354838709681E-2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1.2946332903225806E-2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19.470869791161288</v>
      </c>
      <c r="AW100" s="32">
        <v>9.7678574767419359</v>
      </c>
      <c r="AX100" s="32">
        <v>0</v>
      </c>
      <c r="AY100" s="32">
        <v>0</v>
      </c>
      <c r="AZ100" s="32">
        <v>23.148136463548386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1.7016853764516129</v>
      </c>
      <c r="BG100" s="32">
        <v>0</v>
      </c>
      <c r="BH100" s="32">
        <v>5.8846967741935478E-2</v>
      </c>
      <c r="BI100" s="32">
        <v>0</v>
      </c>
      <c r="BJ100" s="32">
        <v>1.0205537051612903</v>
      </c>
      <c r="BK100" s="33">
        <f t="shared" si="2"/>
        <v>60.124146300999996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1.5057192480322577</v>
      </c>
      <c r="I101" s="32">
        <v>0</v>
      </c>
      <c r="J101" s="32">
        <v>0</v>
      </c>
      <c r="K101" s="32">
        <v>0</v>
      </c>
      <c r="L101" s="32">
        <v>2.3330147370967742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0.29271116141935483</v>
      </c>
      <c r="S101" s="32">
        <v>0</v>
      </c>
      <c r="T101" s="32">
        <v>0</v>
      </c>
      <c r="U101" s="32">
        <v>0</v>
      </c>
      <c r="V101" s="32">
        <v>9.4982787096774185E-2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1.1754719354838707E-3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5.8773596774193545E-3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11.050892554999999</v>
      </c>
      <c r="AW101" s="32">
        <v>15.281135161290322</v>
      </c>
      <c r="AX101" s="32">
        <v>0</v>
      </c>
      <c r="AY101" s="32">
        <v>0</v>
      </c>
      <c r="AZ101" s="32">
        <v>4.1046064441935561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3.9362738223225802</v>
      </c>
      <c r="BG101" s="32">
        <v>7.1613323580645136E-2</v>
      </c>
      <c r="BH101" s="32">
        <v>0</v>
      </c>
      <c r="BI101" s="32">
        <v>0</v>
      </c>
      <c r="BJ101" s="32">
        <v>0.37615101935483874</v>
      </c>
      <c r="BK101" s="33">
        <f t="shared" si="2"/>
        <v>39.054153091000003</v>
      </c>
    </row>
    <row r="102" spans="1:63">
      <c r="A102" s="30"/>
      <c r="B102" s="31" t="s">
        <v>106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19.790633539677419</v>
      </c>
      <c r="I102" s="32">
        <v>12.381925161290324</v>
      </c>
      <c r="J102" s="32">
        <v>0.29480774193548387</v>
      </c>
      <c r="K102" s="32">
        <v>0</v>
      </c>
      <c r="L102" s="32">
        <v>0.58246006477419354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0.207800757</v>
      </c>
      <c r="S102" s="32">
        <v>0</v>
      </c>
      <c r="T102" s="32">
        <v>0</v>
      </c>
      <c r="U102" s="32">
        <v>0</v>
      </c>
      <c r="V102" s="32">
        <v>1.6509233548387101E-2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5.8374758064516134E-2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12.658577614258064</v>
      </c>
      <c r="AW102" s="32">
        <v>6.2288888774838709</v>
      </c>
      <c r="AX102" s="32">
        <v>0</v>
      </c>
      <c r="AY102" s="32">
        <v>0</v>
      </c>
      <c r="AZ102" s="32">
        <v>5.6321993591612864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3.1771752095483867</v>
      </c>
      <c r="BG102" s="32">
        <v>2.3349903225806452E-2</v>
      </c>
      <c r="BH102" s="32">
        <v>0</v>
      </c>
      <c r="BI102" s="32">
        <v>0</v>
      </c>
      <c r="BJ102" s="32">
        <v>0.58013347303225804</v>
      </c>
      <c r="BK102" s="33">
        <f t="shared" si="2"/>
        <v>61.632835692999997</v>
      </c>
    </row>
    <row r="103" spans="1:63">
      <c r="A103" s="30"/>
      <c r="B103" s="31" t="s">
        <v>107</v>
      </c>
      <c r="C103" s="32">
        <v>0</v>
      </c>
      <c r="D103" s="32">
        <v>1.7606424645161289</v>
      </c>
      <c r="E103" s="32">
        <v>0</v>
      </c>
      <c r="F103" s="32">
        <v>0</v>
      </c>
      <c r="G103" s="32">
        <v>0</v>
      </c>
      <c r="H103" s="32">
        <v>14.173740820806454</v>
      </c>
      <c r="I103" s="32">
        <v>9.3279070967741937</v>
      </c>
      <c r="J103" s="32">
        <v>0</v>
      </c>
      <c r="K103" s="32">
        <v>0</v>
      </c>
      <c r="L103" s="32">
        <v>1.4749753096774194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0.14498235622580646</v>
      </c>
      <c r="S103" s="32">
        <v>0</v>
      </c>
      <c r="T103" s="32">
        <v>12.301177483870969</v>
      </c>
      <c r="U103" s="32">
        <v>0</v>
      </c>
      <c r="V103" s="32">
        <v>0.8919811161290323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5.3823173018064514</v>
      </c>
      <c r="AW103" s="32">
        <v>0</v>
      </c>
      <c r="AX103" s="32">
        <v>0</v>
      </c>
      <c r="AY103" s="32">
        <v>0</v>
      </c>
      <c r="AZ103" s="32">
        <v>3.0260421202257977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3.0176753635806453</v>
      </c>
      <c r="BG103" s="32">
        <v>0</v>
      </c>
      <c r="BH103" s="32">
        <v>0</v>
      </c>
      <c r="BI103" s="32">
        <v>0</v>
      </c>
      <c r="BJ103" s="32">
        <v>2.5525151613870971</v>
      </c>
      <c r="BK103" s="33">
        <f t="shared" si="2"/>
        <v>54.053956594999995</v>
      </c>
    </row>
    <row r="104" spans="1:63">
      <c r="A104" s="30"/>
      <c r="B104" s="31" t="s">
        <v>108</v>
      </c>
      <c r="C104" s="32">
        <v>0</v>
      </c>
      <c r="D104" s="32">
        <v>2.036793387096774</v>
      </c>
      <c r="E104" s="32">
        <v>0</v>
      </c>
      <c r="F104" s="32">
        <v>0</v>
      </c>
      <c r="G104" s="32">
        <v>0</v>
      </c>
      <c r="H104" s="32">
        <v>2.8814790102580639</v>
      </c>
      <c r="I104" s="32">
        <v>20.949874838709675</v>
      </c>
      <c r="J104" s="32">
        <v>0.58194096774193549</v>
      </c>
      <c r="K104" s="32">
        <v>0</v>
      </c>
      <c r="L104" s="32">
        <v>0.84226601167741955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0.67623999383870981</v>
      </c>
      <c r="S104" s="32">
        <v>0</v>
      </c>
      <c r="T104" s="32">
        <v>11.929789838709677</v>
      </c>
      <c r="U104" s="32">
        <v>0</v>
      </c>
      <c r="V104" s="32">
        <v>4.6555277419354835E-2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0.1458416498387097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4.8220761117741953</v>
      </c>
      <c r="AW104" s="32">
        <v>0</v>
      </c>
      <c r="AX104" s="32">
        <v>0</v>
      </c>
      <c r="AY104" s="32">
        <v>0</v>
      </c>
      <c r="AZ104" s="32">
        <v>1.4491203618064539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1.844927713935484</v>
      </c>
      <c r="BG104" s="32">
        <v>0</v>
      </c>
      <c r="BH104" s="32">
        <v>0</v>
      </c>
      <c r="BI104" s="32">
        <v>0</v>
      </c>
      <c r="BJ104" s="32">
        <v>0.15218801219354838</v>
      </c>
      <c r="BK104" s="33">
        <f t="shared" si="2"/>
        <v>48.359093175000005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2.5375259839032265</v>
      </c>
      <c r="I105" s="32">
        <v>4.6586038709677418</v>
      </c>
      <c r="J105" s="32">
        <v>0.34939529032258065</v>
      </c>
      <c r="K105" s="32">
        <v>0</v>
      </c>
      <c r="L105" s="32">
        <v>0.80364565274193567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0.11382896529032258</v>
      </c>
      <c r="S105" s="32">
        <v>0</v>
      </c>
      <c r="T105" s="32">
        <v>5.8232548387096773E-2</v>
      </c>
      <c r="U105" s="32">
        <v>0</v>
      </c>
      <c r="V105" s="32">
        <v>3.0805018096774197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4.7274256451612894E-2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9.5970815130645182</v>
      </c>
      <c r="AW105" s="32">
        <v>0.51886379032258068</v>
      </c>
      <c r="AX105" s="32">
        <v>0</v>
      </c>
      <c r="AY105" s="32">
        <v>0</v>
      </c>
      <c r="AZ105" s="32">
        <v>2.7122487599677463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1.7978413324516129</v>
      </c>
      <c r="BG105" s="32">
        <v>2.0583144387096776E-2</v>
      </c>
      <c r="BH105" s="32">
        <v>2.882576612903226E-2</v>
      </c>
      <c r="BI105" s="32">
        <v>0</v>
      </c>
      <c r="BJ105" s="32">
        <v>0.4819021719354839</v>
      </c>
      <c r="BK105" s="33">
        <f t="shared" si="2"/>
        <v>26.806354856000002</v>
      </c>
    </row>
    <row r="106" spans="1:63">
      <c r="A106" s="30"/>
      <c r="B106" s="31" t="s">
        <v>110</v>
      </c>
      <c r="C106" s="32">
        <v>0</v>
      </c>
      <c r="D106" s="32">
        <v>3.458829677419355</v>
      </c>
      <c r="E106" s="32">
        <v>0</v>
      </c>
      <c r="F106" s="32">
        <v>0</v>
      </c>
      <c r="G106" s="32">
        <v>0</v>
      </c>
      <c r="H106" s="32">
        <v>2.9323749529032255</v>
      </c>
      <c r="I106" s="32">
        <v>15.241286000387099</v>
      </c>
      <c r="J106" s="32">
        <v>0.2882358064516129</v>
      </c>
      <c r="K106" s="32">
        <v>0</v>
      </c>
      <c r="L106" s="32">
        <v>2.1443716663225807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0.74819483861290326</v>
      </c>
      <c r="S106" s="32">
        <v>0</v>
      </c>
      <c r="T106" s="32">
        <v>11.529432258064515</v>
      </c>
      <c r="U106" s="32">
        <v>0</v>
      </c>
      <c r="V106" s="32">
        <v>1.4745707227741935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0.12556184193548386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1.1414712903225802E-3</v>
      </c>
      <c r="AM106" s="32">
        <v>5.7073564516129029E-2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8.7300785449354841</v>
      </c>
      <c r="AW106" s="32">
        <v>0.39887728803225808</v>
      </c>
      <c r="AX106" s="32">
        <v>0</v>
      </c>
      <c r="AY106" s="32">
        <v>0</v>
      </c>
      <c r="AZ106" s="32">
        <v>2.7371633985483657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2.6552135425161292</v>
      </c>
      <c r="BG106" s="32">
        <v>0.33102667419354836</v>
      </c>
      <c r="BH106" s="32">
        <v>2.8536782258064514E-2</v>
      </c>
      <c r="BI106" s="32">
        <v>0</v>
      </c>
      <c r="BJ106" s="32">
        <v>0.24606063083870972</v>
      </c>
      <c r="BK106" s="33">
        <f t="shared" si="2"/>
        <v>53.128029661999996</v>
      </c>
    </row>
    <row r="107" spans="1:63">
      <c r="A107" s="30"/>
      <c r="B107" s="31" t="s">
        <v>111</v>
      </c>
      <c r="C107" s="32">
        <v>0</v>
      </c>
      <c r="D107" s="32">
        <v>4.0246025806451611</v>
      </c>
      <c r="E107" s="32">
        <v>0</v>
      </c>
      <c r="F107" s="32">
        <v>0</v>
      </c>
      <c r="G107" s="32">
        <v>0</v>
      </c>
      <c r="H107" s="32">
        <v>1.863174132322581</v>
      </c>
      <c r="I107" s="32">
        <v>20.697956129032256</v>
      </c>
      <c r="J107" s="32">
        <v>0.57494322580645163</v>
      </c>
      <c r="K107" s="32">
        <v>0</v>
      </c>
      <c r="L107" s="32">
        <v>1.796988789419355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0.819233975483871</v>
      </c>
      <c r="S107" s="32">
        <v>0</v>
      </c>
      <c r="T107" s="32">
        <v>4.829523096774194</v>
      </c>
      <c r="U107" s="32">
        <v>0</v>
      </c>
      <c r="V107" s="32">
        <v>0.25143582387096769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5.6082722498064514</v>
      </c>
      <c r="AW107" s="32">
        <v>0.92783175483870961</v>
      </c>
      <c r="AX107" s="32">
        <v>0</v>
      </c>
      <c r="AY107" s="32">
        <v>0</v>
      </c>
      <c r="AZ107" s="32">
        <v>3.2208818654515952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2.5343577717741934</v>
      </c>
      <c r="BG107" s="32">
        <v>0.86718036651612895</v>
      </c>
      <c r="BH107" s="32">
        <v>0</v>
      </c>
      <c r="BI107" s="32">
        <v>0</v>
      </c>
      <c r="BJ107" s="32">
        <v>1.1568563242580647</v>
      </c>
      <c r="BK107" s="33">
        <f t="shared" si="2"/>
        <v>49.173238085999991</v>
      </c>
    </row>
    <row r="108" spans="1:63">
      <c r="A108" s="30"/>
      <c r="B108" s="31" t="s">
        <v>112</v>
      </c>
      <c r="C108" s="32">
        <v>0</v>
      </c>
      <c r="D108" s="32">
        <v>3.269650548387097</v>
      </c>
      <c r="E108" s="32">
        <v>0</v>
      </c>
      <c r="F108" s="32">
        <v>0</v>
      </c>
      <c r="G108" s="32">
        <v>0</v>
      </c>
      <c r="H108" s="32">
        <v>1.8396072749999999</v>
      </c>
      <c r="I108" s="32">
        <v>0.22944916129032256</v>
      </c>
      <c r="J108" s="32">
        <v>0</v>
      </c>
      <c r="K108" s="32">
        <v>0</v>
      </c>
      <c r="L108" s="32">
        <v>1.0099359861612904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8.5488917741935497E-2</v>
      </c>
      <c r="S108" s="32">
        <v>0</v>
      </c>
      <c r="T108" s="32">
        <v>0</v>
      </c>
      <c r="U108" s="32">
        <v>0</v>
      </c>
      <c r="V108" s="32">
        <v>4.0153603225806453E-2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0.22715329032258066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11.450218733999998</v>
      </c>
      <c r="AW108" s="32">
        <v>8.5284766714516103</v>
      </c>
      <c r="AX108" s="32">
        <v>0</v>
      </c>
      <c r="AY108" s="32">
        <v>0</v>
      </c>
      <c r="AZ108" s="32">
        <v>3.6963414542580679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1.3657425823548388</v>
      </c>
      <c r="BG108" s="32">
        <v>8.0688616740967731</v>
      </c>
      <c r="BH108" s="32">
        <v>0</v>
      </c>
      <c r="BI108" s="32">
        <v>0</v>
      </c>
      <c r="BJ108" s="32">
        <v>7.7232118709677416E-2</v>
      </c>
      <c r="BK108" s="33">
        <f t="shared" si="2"/>
        <v>39.888312016999997</v>
      </c>
    </row>
    <row r="109" spans="1:63">
      <c r="A109" s="30"/>
      <c r="B109" s="31" t="s">
        <v>113</v>
      </c>
      <c r="C109" s="32">
        <v>0</v>
      </c>
      <c r="D109" s="32">
        <v>3.5937030000000001</v>
      </c>
      <c r="E109" s="32">
        <v>0</v>
      </c>
      <c r="F109" s="32">
        <v>0</v>
      </c>
      <c r="G109" s="32">
        <v>0</v>
      </c>
      <c r="H109" s="32">
        <v>8.8137995039354831</v>
      </c>
      <c r="I109" s="32">
        <v>28.068829240290324</v>
      </c>
      <c r="J109" s="32">
        <v>1.7388885483870968</v>
      </c>
      <c r="K109" s="32">
        <v>0</v>
      </c>
      <c r="L109" s="32">
        <v>20.110743718709678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3.5752337543548389</v>
      </c>
      <c r="S109" s="32">
        <v>3.4777770967741937</v>
      </c>
      <c r="T109" s="32">
        <v>4.6370361290322579</v>
      </c>
      <c r="U109" s="32">
        <v>0</v>
      </c>
      <c r="V109" s="32">
        <v>9.5205625314516116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0.49875974677419355</v>
      </c>
      <c r="AC109" s="32">
        <v>0.16070509677419353</v>
      </c>
      <c r="AD109" s="32">
        <v>0</v>
      </c>
      <c r="AE109" s="32">
        <v>0</v>
      </c>
      <c r="AF109" s="32">
        <v>0.14922616129032257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0.12913802419354836</v>
      </c>
      <c r="AM109" s="32">
        <v>0</v>
      </c>
      <c r="AN109" s="32">
        <v>0</v>
      </c>
      <c r="AO109" s="32">
        <v>0</v>
      </c>
      <c r="AP109" s="32">
        <v>2.2957870967741937E-2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48.694810232032268</v>
      </c>
      <c r="AW109" s="32">
        <v>28.307077861096776</v>
      </c>
      <c r="AX109" s="32">
        <v>0</v>
      </c>
      <c r="AY109" s="32">
        <v>0</v>
      </c>
      <c r="AZ109" s="32">
        <v>16.094640827451599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21.845493233451613</v>
      </c>
      <c r="BG109" s="32">
        <v>2.5652103027096773</v>
      </c>
      <c r="BH109" s="32">
        <v>1.7447981935483874</v>
      </c>
      <c r="BI109" s="32">
        <v>0</v>
      </c>
      <c r="BJ109" s="32">
        <v>4.6040267787741938</v>
      </c>
      <c r="BK109" s="33">
        <f t="shared" si="2"/>
        <v>208.35341785200001</v>
      </c>
    </row>
    <row r="110" spans="1:63">
      <c r="A110" s="30"/>
      <c r="B110" s="31" t="s">
        <v>114</v>
      </c>
      <c r="C110" s="32">
        <v>0</v>
      </c>
      <c r="D110" s="32">
        <v>0.81541255483870967</v>
      </c>
      <c r="E110" s="32">
        <v>0</v>
      </c>
      <c r="F110" s="32">
        <v>0</v>
      </c>
      <c r="G110" s="32">
        <v>0</v>
      </c>
      <c r="H110" s="32">
        <v>1.8023580350967741</v>
      </c>
      <c r="I110" s="32">
        <v>111.97687110254839</v>
      </c>
      <c r="J110" s="32">
        <v>0</v>
      </c>
      <c r="K110" s="32">
        <v>0</v>
      </c>
      <c r="L110" s="32">
        <v>1.7106436625806456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0.1358493482580645</v>
      </c>
      <c r="S110" s="32">
        <v>5.7423419354838705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5.6424429290322577E-2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1.8128285945161291</v>
      </c>
      <c r="AW110" s="32">
        <v>5.9059784677419351</v>
      </c>
      <c r="AX110" s="32">
        <v>0</v>
      </c>
      <c r="AY110" s="32">
        <v>0</v>
      </c>
      <c r="AZ110" s="32">
        <v>3.7115823198064435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0.36207160780645159</v>
      </c>
      <c r="BG110" s="32">
        <v>5.7339596774193549</v>
      </c>
      <c r="BH110" s="32">
        <v>0</v>
      </c>
      <c r="BI110" s="32">
        <v>0</v>
      </c>
      <c r="BJ110" s="32">
        <v>6.0206576612903226E-2</v>
      </c>
      <c r="BK110" s="33">
        <f t="shared" si="2"/>
        <v>139.82652831199999</v>
      </c>
    </row>
    <row r="111" spans="1:63">
      <c r="A111" s="30"/>
      <c r="B111" s="31" t="s">
        <v>115</v>
      </c>
      <c r="C111" s="32">
        <v>0</v>
      </c>
      <c r="D111" s="32">
        <v>15.785802903225806</v>
      </c>
      <c r="E111" s="32">
        <v>0</v>
      </c>
      <c r="F111" s="32">
        <v>0</v>
      </c>
      <c r="G111" s="32">
        <v>0</v>
      </c>
      <c r="H111" s="32">
        <v>13.076266363129031</v>
      </c>
      <c r="I111" s="32">
        <v>7.4896145161290326E-2</v>
      </c>
      <c r="J111" s="32">
        <v>0</v>
      </c>
      <c r="K111" s="32">
        <v>0</v>
      </c>
      <c r="L111" s="32">
        <v>3.0489412887419358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1.1406268937419355</v>
      </c>
      <c r="S111" s="32">
        <v>0</v>
      </c>
      <c r="T111" s="32">
        <v>3.457178465354839</v>
      </c>
      <c r="U111" s="32">
        <v>0</v>
      </c>
      <c r="V111" s="32">
        <v>8.8567572274193545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0.25108124516129032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2.2825567741935483E-2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28.091346529838717</v>
      </c>
      <c r="AW111" s="32">
        <v>29.444982387096779</v>
      </c>
      <c r="AX111" s="32">
        <v>0</v>
      </c>
      <c r="AY111" s="32">
        <v>0</v>
      </c>
      <c r="AZ111" s="32">
        <v>25.266617145612887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11.386721010096775</v>
      </c>
      <c r="BG111" s="32">
        <v>2.2380299920322582</v>
      </c>
      <c r="BH111" s="32">
        <v>1.5407258225806453</v>
      </c>
      <c r="BI111" s="32">
        <v>0</v>
      </c>
      <c r="BJ111" s="32">
        <v>0.79127857006451618</v>
      </c>
      <c r="BK111" s="33">
        <f t="shared" si="2"/>
        <v>144.47407755699999</v>
      </c>
    </row>
    <row r="112" spans="1:63">
      <c r="A112" s="30"/>
      <c r="B112" s="31" t="s">
        <v>116</v>
      </c>
      <c r="C112" s="32">
        <v>0</v>
      </c>
      <c r="D112" s="32">
        <v>3.4282635483870969</v>
      </c>
      <c r="E112" s="32">
        <v>0</v>
      </c>
      <c r="F112" s="32">
        <v>0</v>
      </c>
      <c r="G112" s="32">
        <v>0</v>
      </c>
      <c r="H112" s="32">
        <v>14.804632071193549</v>
      </c>
      <c r="I112" s="32">
        <v>69.708025483870969</v>
      </c>
      <c r="J112" s="32">
        <v>0</v>
      </c>
      <c r="K112" s="32">
        <v>0</v>
      </c>
      <c r="L112" s="32">
        <v>7.5724628011290331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4.1096197806451615E-2</v>
      </c>
      <c r="S112" s="32">
        <v>12.74171285483871</v>
      </c>
      <c r="T112" s="32">
        <v>5.7137725806451609</v>
      </c>
      <c r="U112" s="32">
        <v>0</v>
      </c>
      <c r="V112" s="32">
        <v>3.4282635483870969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8.4890637096774191E-2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16.907322064096775</v>
      </c>
      <c r="AW112" s="32">
        <v>6.1121258709677422</v>
      </c>
      <c r="AX112" s="32">
        <v>0</v>
      </c>
      <c r="AY112" s="32">
        <v>0</v>
      </c>
      <c r="AZ112" s="32">
        <v>5.593875427322601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0.63730719912903222</v>
      </c>
      <c r="BG112" s="32">
        <v>0</v>
      </c>
      <c r="BH112" s="32">
        <v>0</v>
      </c>
      <c r="BI112" s="32">
        <v>0</v>
      </c>
      <c r="BJ112" s="32">
        <v>0.11318751612903227</v>
      </c>
      <c r="BK112" s="33">
        <f t="shared" si="2"/>
        <v>146.88693780100004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3.7680573967741942</v>
      </c>
      <c r="I113" s="32">
        <v>1.1366119354838711</v>
      </c>
      <c r="J113" s="32">
        <v>0</v>
      </c>
      <c r="K113" s="32">
        <v>0</v>
      </c>
      <c r="L113" s="32">
        <v>1.0709543194516129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0.25038402222580647</v>
      </c>
      <c r="S113" s="32">
        <v>0</v>
      </c>
      <c r="T113" s="32">
        <v>0.14775955161290322</v>
      </c>
      <c r="U113" s="32">
        <v>0</v>
      </c>
      <c r="V113" s="32">
        <v>3.5795167451612916E-2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7.5441416451612897E-2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6.5901817831935494</v>
      </c>
      <c r="AW113" s="32">
        <v>0</v>
      </c>
      <c r="AX113" s="32">
        <v>0</v>
      </c>
      <c r="AY113" s="32">
        <v>0</v>
      </c>
      <c r="AZ113" s="32">
        <v>7.7531378119354786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1.4634684428387097</v>
      </c>
      <c r="BG113" s="32">
        <v>0.2363335711290323</v>
      </c>
      <c r="BH113" s="32">
        <v>0</v>
      </c>
      <c r="BI113" s="32">
        <v>0</v>
      </c>
      <c r="BJ113" s="32">
        <v>1.2918088214516128</v>
      </c>
      <c r="BK113" s="33">
        <f t="shared" si="2"/>
        <v>23.819934239999998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1.9413457716451612</v>
      </c>
      <c r="I114" s="32">
        <v>0</v>
      </c>
      <c r="J114" s="32">
        <v>2.2711780645161288</v>
      </c>
      <c r="K114" s="32">
        <v>0</v>
      </c>
      <c r="L114" s="32">
        <v>1.0267010215806451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5.8636827385161299</v>
      </c>
      <c r="S114" s="32">
        <v>0</v>
      </c>
      <c r="T114" s="32">
        <v>0.5677945161290322</v>
      </c>
      <c r="U114" s="32">
        <v>0</v>
      </c>
      <c r="V114" s="32">
        <v>2.2339447630967744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6.2813612152903229</v>
      </c>
      <c r="AW114" s="32">
        <v>2.2646421941612904</v>
      </c>
      <c r="AX114" s="32">
        <v>0</v>
      </c>
      <c r="AY114" s="32">
        <v>0</v>
      </c>
      <c r="AZ114" s="32">
        <v>5.6502678552903252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1.2710464109032258</v>
      </c>
      <c r="BG114" s="32">
        <v>0.13509745319354838</v>
      </c>
      <c r="BH114" s="32">
        <v>0</v>
      </c>
      <c r="BI114" s="32">
        <v>0</v>
      </c>
      <c r="BJ114" s="32">
        <v>0.51104774567741929</v>
      </c>
      <c r="BK114" s="33">
        <f t="shared" si="2"/>
        <v>30.018109750000001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2.6743541526451606</v>
      </c>
      <c r="I115" s="32">
        <v>3.745700129032258</v>
      </c>
      <c r="J115" s="32">
        <v>0</v>
      </c>
      <c r="K115" s="32">
        <v>0</v>
      </c>
      <c r="L115" s="32">
        <v>1.2372161032258064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0.40436872303225813</v>
      </c>
      <c r="S115" s="32">
        <v>0</v>
      </c>
      <c r="T115" s="32">
        <v>0</v>
      </c>
      <c r="U115" s="32">
        <v>0</v>
      </c>
      <c r="V115" s="32">
        <v>1.1811311210645157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2.2491690322580644E-2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2.7817126488709678</v>
      </c>
      <c r="AW115" s="32">
        <v>3.4862120000000005</v>
      </c>
      <c r="AX115" s="32">
        <v>0</v>
      </c>
      <c r="AY115" s="32">
        <v>0</v>
      </c>
      <c r="AZ115" s="32">
        <v>5.788488892387095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1.451399553290323</v>
      </c>
      <c r="BG115" s="32">
        <v>1.1245845161290322E-2</v>
      </c>
      <c r="BH115" s="32">
        <v>0</v>
      </c>
      <c r="BI115" s="32">
        <v>0</v>
      </c>
      <c r="BJ115" s="32">
        <v>0.77414845296774204</v>
      </c>
      <c r="BK115" s="33">
        <f t="shared" si="2"/>
        <v>23.558469312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5.6185267078709682</v>
      </c>
      <c r="I116" s="32">
        <v>7.4948109677419357</v>
      </c>
      <c r="J116" s="32">
        <v>0</v>
      </c>
      <c r="K116" s="32">
        <v>0</v>
      </c>
      <c r="L116" s="32">
        <v>3.7261058452903235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5.8140097704193536</v>
      </c>
      <c r="S116" s="32">
        <v>0</v>
      </c>
      <c r="T116" s="32">
        <v>0</v>
      </c>
      <c r="U116" s="32">
        <v>0</v>
      </c>
      <c r="V116" s="32">
        <v>0.21905901622580642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4.2001590097419355</v>
      </c>
      <c r="AW116" s="32">
        <v>1.0689718709677418</v>
      </c>
      <c r="AX116" s="32">
        <v>0</v>
      </c>
      <c r="AY116" s="32">
        <v>0</v>
      </c>
      <c r="AZ116" s="32">
        <v>1.7998370775483887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1.3413932239354838</v>
      </c>
      <c r="BG116" s="32">
        <v>0</v>
      </c>
      <c r="BH116" s="32">
        <v>0</v>
      </c>
      <c r="BI116" s="32">
        <v>0</v>
      </c>
      <c r="BJ116" s="32">
        <v>0.16878503225806452</v>
      </c>
      <c r="BK116" s="33">
        <f t="shared" si="2"/>
        <v>31.451658522000002</v>
      </c>
    </row>
    <row r="117" spans="1:63">
      <c r="A117" s="30"/>
      <c r="B117" s="31" t="s">
        <v>121</v>
      </c>
      <c r="C117" s="32">
        <v>0</v>
      </c>
      <c r="D117" s="32">
        <v>0.57038290322580643</v>
      </c>
      <c r="E117" s="32">
        <v>0</v>
      </c>
      <c r="F117" s="32">
        <v>0</v>
      </c>
      <c r="G117" s="32">
        <v>0</v>
      </c>
      <c r="H117" s="32">
        <v>14.407646433290321</v>
      </c>
      <c r="I117" s="32">
        <v>11.749887806451612</v>
      </c>
      <c r="J117" s="32">
        <v>2.1862951612903228</v>
      </c>
      <c r="K117" s="32">
        <v>0</v>
      </c>
      <c r="L117" s="32">
        <v>4.827331780870967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7.1883539906451608</v>
      </c>
      <c r="S117" s="32">
        <v>0.22851327709677416</v>
      </c>
      <c r="T117" s="32">
        <v>2.5100448899999992</v>
      </c>
      <c r="U117" s="32">
        <v>0</v>
      </c>
      <c r="V117" s="32">
        <v>10.12085009619355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7.348449193548387E-2</v>
      </c>
      <c r="AC117" s="32">
        <v>7.913714516129032E-2</v>
      </c>
      <c r="AD117" s="32">
        <v>0</v>
      </c>
      <c r="AE117" s="32">
        <v>0</v>
      </c>
      <c r="AF117" s="32">
        <v>0.33915919354838708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5.6526532258064513E-3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20.249744084741938</v>
      </c>
      <c r="AW117" s="32">
        <v>7.9363251290322587</v>
      </c>
      <c r="AX117" s="32">
        <v>0</v>
      </c>
      <c r="AY117" s="32">
        <v>0</v>
      </c>
      <c r="AZ117" s="32">
        <v>16.038474741032257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7.6388837192903232</v>
      </c>
      <c r="BG117" s="32">
        <v>3.3915919354838708</v>
      </c>
      <c r="BH117" s="32">
        <v>0.11305306451612904</v>
      </c>
      <c r="BI117" s="32">
        <v>0</v>
      </c>
      <c r="BJ117" s="32">
        <v>1.6343674579677421</v>
      </c>
      <c r="BK117" s="33">
        <f t="shared" si="2"/>
        <v>111.28917995499999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2.7054643372258056</v>
      </c>
      <c r="I118" s="32">
        <v>0.56253435483870973</v>
      </c>
      <c r="J118" s="32">
        <v>0</v>
      </c>
      <c r="K118" s="32">
        <v>0</v>
      </c>
      <c r="L118" s="32">
        <v>2.3955232892903227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0.27249881661290321</v>
      </c>
      <c r="S118" s="32">
        <v>0</v>
      </c>
      <c r="T118" s="32">
        <v>3.7127267419354841</v>
      </c>
      <c r="U118" s="32">
        <v>0</v>
      </c>
      <c r="V118" s="32">
        <v>1.4453925697419354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0.10037583870967742</v>
      </c>
      <c r="AD118" s="32">
        <v>0</v>
      </c>
      <c r="AE118" s="32">
        <v>0</v>
      </c>
      <c r="AF118" s="32">
        <v>8.9222967741935486E-2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1.620164258064516E-3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15.360152740096769</v>
      </c>
      <c r="AW118" s="32">
        <v>8.4148411451612901</v>
      </c>
      <c r="AX118" s="32">
        <v>0</v>
      </c>
      <c r="AY118" s="32">
        <v>0</v>
      </c>
      <c r="AZ118" s="32">
        <v>8.8247777750000012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4.0350996120000007</v>
      </c>
      <c r="BG118" s="32">
        <v>0</v>
      </c>
      <c r="BH118" s="32">
        <v>0</v>
      </c>
      <c r="BI118" s="32">
        <v>0</v>
      </c>
      <c r="BJ118" s="32">
        <v>1.6412576393870968</v>
      </c>
      <c r="BK118" s="33">
        <f t="shared" si="2"/>
        <v>49.561487992000004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5.6644763283548381</v>
      </c>
      <c r="I119" s="32">
        <v>0</v>
      </c>
      <c r="J119" s="32">
        <v>0</v>
      </c>
      <c r="K119" s="32">
        <v>0</v>
      </c>
      <c r="L119" s="32">
        <v>1.2014481199032259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4.0426420376129037</v>
      </c>
      <c r="S119" s="32">
        <v>0</v>
      </c>
      <c r="T119" s="32">
        <v>0</v>
      </c>
      <c r="U119" s="32">
        <v>0</v>
      </c>
      <c r="V119" s="32">
        <v>0.20117816703225799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2.784725E-2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9.1277786142258073</v>
      </c>
      <c r="AW119" s="32">
        <v>3.8986150000000004</v>
      </c>
      <c r="AX119" s="32">
        <v>0</v>
      </c>
      <c r="AY119" s="32">
        <v>0</v>
      </c>
      <c r="AZ119" s="32">
        <v>5.40729128932258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1.3078972406129032</v>
      </c>
      <c r="BG119" s="32">
        <v>0</v>
      </c>
      <c r="BH119" s="32">
        <v>0</v>
      </c>
      <c r="BI119" s="32">
        <v>0</v>
      </c>
      <c r="BJ119" s="32">
        <v>0.41218050393548394</v>
      </c>
      <c r="BK119" s="33">
        <f t="shared" si="2"/>
        <v>31.291354551000001</v>
      </c>
    </row>
    <row r="120" spans="1:63">
      <c r="A120" s="30"/>
      <c r="B120" s="31" t="s">
        <v>124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5.1390876815161297</v>
      </c>
      <c r="I120" s="32">
        <v>0</v>
      </c>
      <c r="J120" s="32">
        <v>0.27946314516129034</v>
      </c>
      <c r="K120" s="32">
        <v>0</v>
      </c>
      <c r="L120" s="32">
        <v>1.7313984232580644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1.3933361966451612</v>
      </c>
      <c r="S120" s="32">
        <v>0</v>
      </c>
      <c r="T120" s="32">
        <v>2.2357051612903227</v>
      </c>
      <c r="U120" s="32">
        <v>0</v>
      </c>
      <c r="V120" s="32">
        <v>3.5915723599354834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8.7011711392580722</v>
      </c>
      <c r="AW120" s="32">
        <v>11.042539813548387</v>
      </c>
      <c r="AX120" s="32">
        <v>0</v>
      </c>
      <c r="AY120" s="32">
        <v>0</v>
      </c>
      <c r="AZ120" s="32">
        <v>31.032004446774195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3.2851308394193555</v>
      </c>
      <c r="BG120" s="32">
        <v>0.16639288280645162</v>
      </c>
      <c r="BH120" s="32">
        <v>0</v>
      </c>
      <c r="BI120" s="32">
        <v>0</v>
      </c>
      <c r="BJ120" s="32">
        <v>1.5456346893870969</v>
      </c>
      <c r="BK120" s="33">
        <f t="shared" si="2"/>
        <v>70.143436779000012</v>
      </c>
    </row>
    <row r="121" spans="1:63">
      <c r="A121" s="30"/>
      <c r="B121" s="31" t="s">
        <v>125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1.5566590879354842</v>
      </c>
      <c r="I121" s="32">
        <v>0</v>
      </c>
      <c r="J121" s="32">
        <v>0</v>
      </c>
      <c r="K121" s="32">
        <v>0</v>
      </c>
      <c r="L121" s="32">
        <v>0.11252906451612904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8.0856869354838726E-3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201.92487263196779</v>
      </c>
      <c r="AW121" s="32">
        <v>108.37326870812903</v>
      </c>
      <c r="AX121" s="32">
        <v>0</v>
      </c>
      <c r="AY121" s="32">
        <v>0</v>
      </c>
      <c r="AZ121" s="32">
        <v>9.5019896774193562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0.39589494509677414</v>
      </c>
      <c r="BG121" s="32">
        <v>0</v>
      </c>
      <c r="BH121" s="32">
        <v>0</v>
      </c>
      <c r="BI121" s="32">
        <v>0</v>
      </c>
      <c r="BJ121" s="32">
        <v>0</v>
      </c>
      <c r="BK121" s="33">
        <f t="shared" si="2"/>
        <v>321.87329980200002</v>
      </c>
    </row>
    <row r="122" spans="1:63">
      <c r="A122" s="30"/>
      <c r="B122" s="31" t="s">
        <v>126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5.6614418384838707</v>
      </c>
      <c r="I122" s="32">
        <v>0</v>
      </c>
      <c r="J122" s="32">
        <v>0</v>
      </c>
      <c r="K122" s="32">
        <v>0</v>
      </c>
      <c r="L122" s="32">
        <v>3.9410192793225809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0.14617090238709679</v>
      </c>
      <c r="S122" s="32">
        <v>5.5684129032258065</v>
      </c>
      <c r="T122" s="32">
        <v>0.22273651612903225</v>
      </c>
      <c r="U122" s="32">
        <v>0</v>
      </c>
      <c r="V122" s="32">
        <v>3.3473957326451611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1.1047893548387097E-2</v>
      </c>
      <c r="AC122" s="32">
        <v>0</v>
      </c>
      <c r="AD122" s="32">
        <v>0</v>
      </c>
      <c r="AE122" s="32">
        <v>0</v>
      </c>
      <c r="AF122" s="32">
        <v>0.13257472258064518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8.1656887026774125</v>
      </c>
      <c r="AW122" s="32">
        <v>5.6896651774193545</v>
      </c>
      <c r="AX122" s="32">
        <v>0</v>
      </c>
      <c r="AY122" s="32">
        <v>0</v>
      </c>
      <c r="AZ122" s="32">
        <v>16.422276532096774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4.7016314859032269</v>
      </c>
      <c r="BG122" s="32">
        <v>0.22069859012903226</v>
      </c>
      <c r="BH122" s="32">
        <v>5.5239467741935479E-2</v>
      </c>
      <c r="BI122" s="32">
        <v>0</v>
      </c>
      <c r="BJ122" s="32">
        <v>0.36841901670967742</v>
      </c>
      <c r="BK122" s="33">
        <f t="shared" si="2"/>
        <v>54.654418761000002</v>
      </c>
    </row>
    <row r="123" spans="1:63">
      <c r="A123" s="30"/>
      <c r="B123" s="31" t="s">
        <v>127</v>
      </c>
      <c r="C123" s="32">
        <v>0</v>
      </c>
      <c r="D123" s="32">
        <v>9.1309483064516144</v>
      </c>
      <c r="E123" s="32">
        <v>0</v>
      </c>
      <c r="F123" s="32">
        <v>0</v>
      </c>
      <c r="G123" s="32">
        <v>0</v>
      </c>
      <c r="H123" s="32">
        <v>6.5874208710000008</v>
      </c>
      <c r="I123" s="32">
        <v>0</v>
      </c>
      <c r="J123" s="32">
        <v>0</v>
      </c>
      <c r="K123" s="32">
        <v>0</v>
      </c>
      <c r="L123" s="32">
        <v>1.652119033645161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0.24418118006451617</v>
      </c>
      <c r="S123" s="32">
        <v>0</v>
      </c>
      <c r="T123" s="32">
        <v>2.2135632258064515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1.8561130645161291E-2</v>
      </c>
      <c r="AC123" s="32">
        <v>9.8849119354838713E-2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25.419578799580627</v>
      </c>
      <c r="AW123" s="32">
        <v>3.012269945548387</v>
      </c>
      <c r="AX123" s="32">
        <v>0</v>
      </c>
      <c r="AY123" s="32">
        <v>0</v>
      </c>
      <c r="AZ123" s="32">
        <v>13.822591464999999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3.287109554354839</v>
      </c>
      <c r="BG123" s="32">
        <v>0</v>
      </c>
      <c r="BH123" s="32">
        <v>5.4916177419354839E-2</v>
      </c>
      <c r="BI123" s="32">
        <v>0</v>
      </c>
      <c r="BJ123" s="32">
        <v>0.18048077812903227</v>
      </c>
      <c r="BK123" s="33">
        <f t="shared" si="2"/>
        <v>65.722589587000002</v>
      </c>
    </row>
    <row r="124" spans="1:63">
      <c r="A124" s="30"/>
      <c r="B124" s="31" t="s">
        <v>128</v>
      </c>
      <c r="C124" s="32">
        <v>0</v>
      </c>
      <c r="D124" s="32">
        <v>11.580294193548387</v>
      </c>
      <c r="E124" s="32">
        <v>0</v>
      </c>
      <c r="F124" s="32">
        <v>0</v>
      </c>
      <c r="G124" s="32">
        <v>0</v>
      </c>
      <c r="H124" s="32">
        <v>1.6641419199677421</v>
      </c>
      <c r="I124" s="32">
        <v>5.5144258064516123</v>
      </c>
      <c r="J124" s="32">
        <v>0</v>
      </c>
      <c r="K124" s="32">
        <v>0</v>
      </c>
      <c r="L124" s="32">
        <v>5.2109007811290313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0.20315417403225808</v>
      </c>
      <c r="S124" s="32">
        <v>0</v>
      </c>
      <c r="T124" s="32">
        <v>3.3086554838709676</v>
      </c>
      <c r="U124" s="32">
        <v>0</v>
      </c>
      <c r="V124" s="32">
        <v>2.0513664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1.3524873612903228E-2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6.0731987339032356</v>
      </c>
      <c r="AW124" s="32">
        <v>4.313246367741935</v>
      </c>
      <c r="AX124" s="32">
        <v>0</v>
      </c>
      <c r="AY124" s="32">
        <v>0</v>
      </c>
      <c r="AZ124" s="32">
        <v>13.869229138709676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1.7315684075806455</v>
      </c>
      <c r="BG124" s="32">
        <v>7.6631280645161282E-2</v>
      </c>
      <c r="BH124" s="32">
        <v>0</v>
      </c>
      <c r="BI124" s="32">
        <v>0</v>
      </c>
      <c r="BJ124" s="32">
        <v>1.0947325806451613E-2</v>
      </c>
      <c r="BK124" s="33">
        <f t="shared" si="2"/>
        <v>55.621284887000002</v>
      </c>
    </row>
    <row r="125" spans="1:63">
      <c r="A125" s="30"/>
      <c r="B125" s="31" t="s">
        <v>129</v>
      </c>
      <c r="C125" s="32">
        <v>0</v>
      </c>
      <c r="D125" s="32">
        <v>14.285335161290323</v>
      </c>
      <c r="E125" s="32">
        <v>0</v>
      </c>
      <c r="F125" s="32">
        <v>0</v>
      </c>
      <c r="G125" s="32">
        <v>0</v>
      </c>
      <c r="H125" s="32">
        <v>14.90353101241935</v>
      </c>
      <c r="I125" s="32">
        <v>39.508823053580642</v>
      </c>
      <c r="J125" s="32">
        <v>0</v>
      </c>
      <c r="K125" s="32">
        <v>0</v>
      </c>
      <c r="L125" s="32">
        <v>6.6061784756129027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3.7446813211612913</v>
      </c>
      <c r="S125" s="32">
        <v>2.4394956967741934</v>
      </c>
      <c r="T125" s="32">
        <v>0.11007921258064512</v>
      </c>
      <c r="U125" s="32">
        <v>0</v>
      </c>
      <c r="V125" s="32">
        <v>9.5491082909677445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0.15987808064516129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31.902387997806507</v>
      </c>
      <c r="AW125" s="32">
        <v>10.590639724935484</v>
      </c>
      <c r="AX125" s="32">
        <v>1.0911541935483871</v>
      </c>
      <c r="AY125" s="32">
        <v>0</v>
      </c>
      <c r="AZ125" s="32">
        <v>9.3110079894516105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15.841968633387097</v>
      </c>
      <c r="BG125" s="32">
        <v>8.1639000129032274E-2</v>
      </c>
      <c r="BH125" s="32">
        <v>2.5642123548387095</v>
      </c>
      <c r="BI125" s="32">
        <v>0</v>
      </c>
      <c r="BJ125" s="32">
        <v>3.6608090028709683</v>
      </c>
      <c r="BK125" s="33">
        <f t="shared" si="2"/>
        <v>166.35092920200003</v>
      </c>
    </row>
    <row r="126" spans="1:63">
      <c r="A126" s="30"/>
      <c r="B126" s="31" t="s">
        <v>130</v>
      </c>
      <c r="C126" s="32">
        <v>0</v>
      </c>
      <c r="D126" s="32">
        <v>5.4852806451612901</v>
      </c>
      <c r="E126" s="32">
        <v>0</v>
      </c>
      <c r="F126" s="32">
        <v>0</v>
      </c>
      <c r="G126" s="32">
        <v>0</v>
      </c>
      <c r="H126" s="32">
        <v>5.7451017755161278</v>
      </c>
      <c r="I126" s="32">
        <v>8.7764490322580642</v>
      </c>
      <c r="J126" s="32">
        <v>0</v>
      </c>
      <c r="K126" s="32">
        <v>0</v>
      </c>
      <c r="L126" s="32">
        <v>1.1832992218387099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0.10315034477419352</v>
      </c>
      <c r="S126" s="32">
        <v>0</v>
      </c>
      <c r="T126" s="32">
        <v>2.194112258064516</v>
      </c>
      <c r="U126" s="32">
        <v>0</v>
      </c>
      <c r="V126" s="32">
        <v>0.19859129451612906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1.1439949838709678E-2</v>
      </c>
      <c r="AC126" s="32">
        <v>0</v>
      </c>
      <c r="AD126" s="32">
        <v>0</v>
      </c>
      <c r="AE126" s="32">
        <v>0</v>
      </c>
      <c r="AF126" s="32">
        <v>8.3325329032258061E-2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6.9469926126774073</v>
      </c>
      <c r="AW126" s="32">
        <v>1.3074228387096773</v>
      </c>
      <c r="AX126" s="32">
        <v>0</v>
      </c>
      <c r="AY126" s="32">
        <v>0</v>
      </c>
      <c r="AZ126" s="32">
        <v>2.4688347629354839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0.74654642906451607</v>
      </c>
      <c r="BG126" s="32">
        <v>0</v>
      </c>
      <c r="BH126" s="32">
        <v>0</v>
      </c>
      <c r="BI126" s="32">
        <v>0</v>
      </c>
      <c r="BJ126" s="32">
        <v>0.38534773961290308</v>
      </c>
      <c r="BK126" s="33">
        <f t="shared" si="2"/>
        <v>35.635894233999991</v>
      </c>
    </row>
    <row r="127" spans="1:63">
      <c r="A127" s="30"/>
      <c r="B127" s="31" t="s">
        <v>131</v>
      </c>
      <c r="C127" s="32">
        <v>0</v>
      </c>
      <c r="D127" s="32">
        <v>2.3158502387096771</v>
      </c>
      <c r="E127" s="32">
        <v>0</v>
      </c>
      <c r="F127" s="32">
        <v>0</v>
      </c>
      <c r="G127" s="32">
        <v>0</v>
      </c>
      <c r="H127" s="32">
        <v>9.5975998645483891</v>
      </c>
      <c r="I127" s="32">
        <v>5.4877967741935487</v>
      </c>
      <c r="J127" s="32">
        <v>0</v>
      </c>
      <c r="K127" s="32">
        <v>0</v>
      </c>
      <c r="L127" s="32">
        <v>0.69036483419354833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0.12727117593548387</v>
      </c>
      <c r="S127" s="32">
        <v>0</v>
      </c>
      <c r="T127" s="32">
        <v>0</v>
      </c>
      <c r="U127" s="32">
        <v>0</v>
      </c>
      <c r="V127" s="32">
        <v>0.12649327661290322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1.0903554838709677E-2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4.4565905045161207</v>
      </c>
      <c r="AW127" s="32">
        <v>2.231348870967742</v>
      </c>
      <c r="AX127" s="32">
        <v>0</v>
      </c>
      <c r="AY127" s="32">
        <v>0</v>
      </c>
      <c r="AZ127" s="32">
        <v>0.68195727648387094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1.0687929326451615</v>
      </c>
      <c r="BG127" s="32">
        <v>0</v>
      </c>
      <c r="BH127" s="32">
        <v>0</v>
      </c>
      <c r="BI127" s="32">
        <v>0</v>
      </c>
      <c r="BJ127" s="32">
        <v>0.17441514835483879</v>
      </c>
      <c r="BK127" s="33">
        <f t="shared" si="2"/>
        <v>26.969384452</v>
      </c>
    </row>
    <row r="128" spans="1:63">
      <c r="A128" s="30"/>
      <c r="B128" s="31" t="s">
        <v>132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0.21228508354838707</v>
      </c>
      <c r="I128" s="32">
        <v>5.4951774193548388</v>
      </c>
      <c r="J128" s="32">
        <v>0</v>
      </c>
      <c r="K128" s="32">
        <v>0</v>
      </c>
      <c r="L128" s="32">
        <v>3.297106451612903E-2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1.2089390322580647E-3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36.739130633967747</v>
      </c>
      <c r="AW128" s="32">
        <v>3.7347023903225809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5.4441725806451599E-4</v>
      </c>
      <c r="BG128" s="32">
        <v>0</v>
      </c>
      <c r="BH128" s="32">
        <v>0</v>
      </c>
      <c r="BI128" s="32">
        <v>0</v>
      </c>
      <c r="BJ128" s="32">
        <v>0</v>
      </c>
      <c r="BK128" s="33">
        <f t="shared" si="2"/>
        <v>46.216019948000003</v>
      </c>
    </row>
    <row r="129" spans="1:63">
      <c r="A129" s="30"/>
      <c r="B129" s="31" t="s">
        <v>133</v>
      </c>
      <c r="C129" s="32">
        <v>0</v>
      </c>
      <c r="D129" s="32">
        <v>4.9052854967741935</v>
      </c>
      <c r="E129" s="32">
        <v>0</v>
      </c>
      <c r="F129" s="32">
        <v>0</v>
      </c>
      <c r="G129" s="32">
        <v>0</v>
      </c>
      <c r="H129" s="32">
        <v>1.1982462395806452</v>
      </c>
      <c r="I129" s="32">
        <v>10.876464516129031</v>
      </c>
      <c r="J129" s="32">
        <v>0</v>
      </c>
      <c r="K129" s="32">
        <v>0</v>
      </c>
      <c r="L129" s="32">
        <v>1.7318660074193548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0.62935027396774201</v>
      </c>
      <c r="S129" s="32">
        <v>0</v>
      </c>
      <c r="T129" s="32">
        <v>9.7276672811935487</v>
      </c>
      <c r="U129" s="32">
        <v>0</v>
      </c>
      <c r="V129" s="32">
        <v>2.1752929032258065E-2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5.9294521698709666</v>
      </c>
      <c r="AW129" s="32">
        <v>5.4067967741935483</v>
      </c>
      <c r="AX129" s="32">
        <v>0</v>
      </c>
      <c r="AY129" s="32">
        <v>0</v>
      </c>
      <c r="AZ129" s="32">
        <v>6.4453604004838709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2.7002553655483865</v>
      </c>
      <c r="BG129" s="32">
        <v>0.17301749677419356</v>
      </c>
      <c r="BH129" s="32">
        <v>0</v>
      </c>
      <c r="BI129" s="32">
        <v>0</v>
      </c>
      <c r="BJ129" s="32">
        <v>0.54466180603225811</v>
      </c>
      <c r="BK129" s="33">
        <f t="shared" si="2"/>
        <v>50.290176756999998</v>
      </c>
    </row>
    <row r="130" spans="1:63">
      <c r="A130" s="30"/>
      <c r="B130" s="31" t="s">
        <v>134</v>
      </c>
      <c r="C130" s="32">
        <v>0</v>
      </c>
      <c r="D130" s="32">
        <v>5.0885520322580646</v>
      </c>
      <c r="E130" s="32">
        <v>0</v>
      </c>
      <c r="F130" s="32">
        <v>0</v>
      </c>
      <c r="G130" s="32">
        <v>0</v>
      </c>
      <c r="H130" s="32">
        <v>22.020603345677419</v>
      </c>
      <c r="I130" s="32">
        <v>31.993055919354838</v>
      </c>
      <c r="J130" s="32">
        <v>0.5413353225806451</v>
      </c>
      <c r="K130" s="32">
        <v>0</v>
      </c>
      <c r="L130" s="32">
        <v>16.572747626580647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3.4615222516451611</v>
      </c>
      <c r="S130" s="32">
        <v>12.326767678548388</v>
      </c>
      <c r="T130" s="32">
        <v>5.4133532258064516</v>
      </c>
      <c r="U130" s="32">
        <v>0</v>
      </c>
      <c r="V130" s="32">
        <v>2.9307894364516125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2.1543083870967743E-2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32.459929238645223</v>
      </c>
      <c r="AW130" s="32">
        <v>6.0643673381935486</v>
      </c>
      <c r="AX130" s="32">
        <v>1.0775239138064516</v>
      </c>
      <c r="AY130" s="32">
        <v>0</v>
      </c>
      <c r="AZ130" s="32">
        <v>12.341081712096775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9.0501440716774191</v>
      </c>
      <c r="BG130" s="32">
        <v>0.25327237929032259</v>
      </c>
      <c r="BH130" s="32">
        <v>2.0465929677419354</v>
      </c>
      <c r="BI130" s="32">
        <v>0</v>
      </c>
      <c r="BJ130" s="32">
        <v>0.7659083467741935</v>
      </c>
      <c r="BK130" s="33">
        <f t="shared" si="2"/>
        <v>164.42908989100002</v>
      </c>
    </row>
    <row r="131" spans="1:63">
      <c r="A131" s="30"/>
      <c r="B131" s="31" t="s">
        <v>135</v>
      </c>
      <c r="C131" s="32">
        <v>0</v>
      </c>
      <c r="D131" s="32">
        <v>2.1640632258064514</v>
      </c>
      <c r="E131" s="32">
        <v>0</v>
      </c>
      <c r="F131" s="32">
        <v>0</v>
      </c>
      <c r="G131" s="32">
        <v>0</v>
      </c>
      <c r="H131" s="32">
        <v>8.0030573356774202</v>
      </c>
      <c r="I131" s="32">
        <v>2.3263679677419353</v>
      </c>
      <c r="J131" s="32">
        <v>0</v>
      </c>
      <c r="K131" s="32">
        <v>0</v>
      </c>
      <c r="L131" s="32">
        <v>3.6666490258387099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2.5793384021612904</v>
      </c>
      <c r="S131" s="32">
        <v>2.6617977677419353</v>
      </c>
      <c r="T131" s="32">
        <v>0</v>
      </c>
      <c r="U131" s="32">
        <v>0</v>
      </c>
      <c r="V131" s="32">
        <v>1.3814297601935481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5.3845354838709676E-2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7.0037684806451589E-2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17.303702875096793</v>
      </c>
      <c r="AW131" s="32">
        <v>13.482866082709677</v>
      </c>
      <c r="AX131" s="32">
        <v>0</v>
      </c>
      <c r="AY131" s="32">
        <v>0</v>
      </c>
      <c r="AZ131" s="32">
        <v>5.2725833300645162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8.7289650401935486</v>
      </c>
      <c r="BG131" s="32">
        <v>9.6921638709677418E-2</v>
      </c>
      <c r="BH131" s="32">
        <v>1.0769070967741934</v>
      </c>
      <c r="BI131" s="32">
        <v>0</v>
      </c>
      <c r="BJ131" s="32">
        <v>0.76520735564516129</v>
      </c>
      <c r="BK131" s="33">
        <f t="shared" si="2"/>
        <v>69.633739944000013</v>
      </c>
    </row>
    <row r="132" spans="1:63">
      <c r="A132" s="30"/>
      <c r="B132" s="31" t="s">
        <v>136</v>
      </c>
      <c r="C132" s="32">
        <v>0</v>
      </c>
      <c r="D132" s="32">
        <v>4.0412915322580645</v>
      </c>
      <c r="E132" s="32">
        <v>0</v>
      </c>
      <c r="F132" s="32">
        <v>0</v>
      </c>
      <c r="G132" s="32">
        <v>0</v>
      </c>
      <c r="H132" s="32">
        <v>4.5734052179999996</v>
      </c>
      <c r="I132" s="32">
        <v>10.722893532258063</v>
      </c>
      <c r="J132" s="32">
        <v>0</v>
      </c>
      <c r="K132" s="32">
        <v>0</v>
      </c>
      <c r="L132" s="32">
        <v>2.1878682702258065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1.3409021250322581</v>
      </c>
      <c r="S132" s="32">
        <v>5.388388709677419</v>
      </c>
      <c r="T132" s="32">
        <v>5.388388709677419</v>
      </c>
      <c r="U132" s="32">
        <v>0</v>
      </c>
      <c r="V132" s="32">
        <v>1.1776743818387096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15.268975397161283</v>
      </c>
      <c r="AW132" s="32">
        <v>6.6339599698064511</v>
      </c>
      <c r="AX132" s="32">
        <v>0</v>
      </c>
      <c r="AY132" s="32">
        <v>0</v>
      </c>
      <c r="AZ132" s="32">
        <v>7.1890723572258057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3.7605605506451614</v>
      </c>
      <c r="BG132" s="32">
        <v>6.4374580645161286E-2</v>
      </c>
      <c r="BH132" s="32">
        <v>0.59010032258064515</v>
      </c>
      <c r="BI132" s="32">
        <v>0</v>
      </c>
      <c r="BJ132" s="32">
        <v>0.44394661796774199</v>
      </c>
      <c r="BK132" s="33">
        <f t="shared" si="2"/>
        <v>68.771802274999985</v>
      </c>
    </row>
    <row r="133" spans="1:63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1.9824113804838708</v>
      </c>
      <c r="I133" s="32">
        <v>230.15259754838712</v>
      </c>
      <c r="J133" s="32">
        <v>0</v>
      </c>
      <c r="K133" s="32">
        <v>0</v>
      </c>
      <c r="L133" s="32">
        <v>2.6005943225806449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1.0835809677419355E-2</v>
      </c>
      <c r="S133" s="32">
        <v>8.1268572580645166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0.26437427664512358</v>
      </c>
      <c r="AW133" s="32">
        <v>15.159967741935482</v>
      </c>
      <c r="AX133" s="32">
        <v>0</v>
      </c>
      <c r="AY133" s="32">
        <v>0</v>
      </c>
      <c r="AZ133" s="32">
        <v>7.1584132746451594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3.3027072580645161E-2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265.48907868499998</v>
      </c>
    </row>
    <row r="134" spans="1:63">
      <c r="A134" s="30"/>
      <c r="B134" s="31" t="s">
        <v>138</v>
      </c>
      <c r="C134" s="32">
        <v>0</v>
      </c>
      <c r="D134" s="32">
        <v>2.9593779032258065</v>
      </c>
      <c r="E134" s="32">
        <v>0</v>
      </c>
      <c r="F134" s="32">
        <v>0</v>
      </c>
      <c r="G134" s="32">
        <v>0</v>
      </c>
      <c r="H134" s="32">
        <v>2.5623645150322583</v>
      </c>
      <c r="I134" s="32">
        <v>1.3666945225806453</v>
      </c>
      <c r="J134" s="32">
        <v>0</v>
      </c>
      <c r="K134" s="32">
        <v>0</v>
      </c>
      <c r="L134" s="32">
        <v>0.75329619354838717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2.2351414390322586</v>
      </c>
      <c r="S134" s="32">
        <v>2.690343548387097</v>
      </c>
      <c r="T134" s="32">
        <v>0</v>
      </c>
      <c r="U134" s="32">
        <v>0</v>
      </c>
      <c r="V134" s="32">
        <v>7.3177344516129034E-2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1.607450322580645E-2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12.293694494258062</v>
      </c>
      <c r="AW134" s="32">
        <v>4.2467563405483872</v>
      </c>
      <c r="AX134" s="32">
        <v>0</v>
      </c>
      <c r="AY134" s="32">
        <v>0</v>
      </c>
      <c r="AZ134" s="32">
        <v>2.3030476588387097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4.3401063130000006</v>
      </c>
      <c r="BG134" s="32">
        <v>0.10716335483870967</v>
      </c>
      <c r="BH134" s="32">
        <v>0</v>
      </c>
      <c r="BI134" s="32">
        <v>0</v>
      </c>
      <c r="BJ134" s="32">
        <v>0.50313195096774199</v>
      </c>
      <c r="BK134" s="33">
        <f t="shared" si="2"/>
        <v>36.450370081999999</v>
      </c>
    </row>
    <row r="135" spans="1:63">
      <c r="A135" s="30"/>
      <c r="B135" s="31" t="s">
        <v>139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1.1232686150322582</v>
      </c>
      <c r="I135" s="32">
        <v>205.68701290322582</v>
      </c>
      <c r="J135" s="32">
        <v>0</v>
      </c>
      <c r="K135" s="32">
        <v>0</v>
      </c>
      <c r="L135" s="32">
        <v>2.857966916129032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2.3186240612903225E-2</v>
      </c>
      <c r="S135" s="32">
        <v>10.825632258064516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0.97202672112902055</v>
      </c>
      <c r="AW135" s="32">
        <v>4.8684599999999998</v>
      </c>
      <c r="AX135" s="32">
        <v>0</v>
      </c>
      <c r="AY135" s="32">
        <v>0</v>
      </c>
      <c r="AZ135" s="32">
        <v>0.33538279999999998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0.35193861280645156</v>
      </c>
      <c r="BG135" s="32">
        <v>0</v>
      </c>
      <c r="BH135" s="32">
        <v>0</v>
      </c>
      <c r="BI135" s="32">
        <v>0</v>
      </c>
      <c r="BJ135" s="32">
        <v>0</v>
      </c>
      <c r="BK135" s="33">
        <f t="shared" si="2"/>
        <v>227.04487506700002</v>
      </c>
    </row>
    <row r="136" spans="1:63">
      <c r="A136" s="30"/>
      <c r="B136" s="31" t="s">
        <v>140</v>
      </c>
      <c r="C136" s="32">
        <v>0</v>
      </c>
      <c r="D136" s="32">
        <v>3.763794512903226</v>
      </c>
      <c r="E136" s="32">
        <v>0</v>
      </c>
      <c r="F136" s="32">
        <v>0</v>
      </c>
      <c r="G136" s="32">
        <v>0</v>
      </c>
      <c r="H136" s="32">
        <v>8.7238147004838726</v>
      </c>
      <c r="I136" s="32">
        <v>59.837404437322576</v>
      </c>
      <c r="J136" s="32">
        <v>0.26807653225806455</v>
      </c>
      <c r="K136" s="32">
        <v>0</v>
      </c>
      <c r="L136" s="32">
        <v>1.6230204426774195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2.1338117653870969</v>
      </c>
      <c r="S136" s="32">
        <v>0</v>
      </c>
      <c r="T136" s="32">
        <v>5.683222483870968</v>
      </c>
      <c r="U136" s="32">
        <v>0</v>
      </c>
      <c r="V136" s="32">
        <v>9.0591322776129033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6.135936003225808E-2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9.8561549860645368</v>
      </c>
      <c r="AW136" s="32">
        <v>5.977414814935484</v>
      </c>
      <c r="AX136" s="32">
        <v>0</v>
      </c>
      <c r="AY136" s="32">
        <v>0</v>
      </c>
      <c r="AZ136" s="32">
        <v>7.6385779911290319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4.2797606223548392</v>
      </c>
      <c r="BG136" s="32">
        <v>1.1002675967741935</v>
      </c>
      <c r="BH136" s="32">
        <v>0</v>
      </c>
      <c r="BI136" s="32">
        <v>0</v>
      </c>
      <c r="BJ136" s="32">
        <v>1.5382168291935485</v>
      </c>
      <c r="BK136" s="33">
        <f t="shared" si="2"/>
        <v>121.544029353</v>
      </c>
    </row>
    <row r="137" spans="1:63">
      <c r="A137" s="30"/>
      <c r="B137" s="31" t="s">
        <v>141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0.88913720316129041</v>
      </c>
      <c r="I137" s="32">
        <v>165.6165280645161</v>
      </c>
      <c r="J137" s="32">
        <v>0</v>
      </c>
      <c r="K137" s="32">
        <v>0</v>
      </c>
      <c r="L137" s="32">
        <v>4.5246868451612903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8.9303031935483862E-3</v>
      </c>
      <c r="S137" s="32">
        <v>5.4123048387096775</v>
      </c>
      <c r="T137" s="32">
        <v>5.4123048387096775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0.92160279354838726</v>
      </c>
      <c r="AC137" s="32">
        <v>0.32455180645161291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3.0129350241936153</v>
      </c>
      <c r="AW137" s="32">
        <v>18.769912806451611</v>
      </c>
      <c r="AX137" s="32">
        <v>0</v>
      </c>
      <c r="AY137" s="32">
        <v>0</v>
      </c>
      <c r="AZ137" s="32">
        <v>1.4604831290322582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0.22974814387096776</v>
      </c>
      <c r="BG137" s="32">
        <v>0</v>
      </c>
      <c r="BH137" s="32">
        <v>0</v>
      </c>
      <c r="BI137" s="32">
        <v>0</v>
      </c>
      <c r="BJ137" s="32">
        <v>0</v>
      </c>
      <c r="BK137" s="33">
        <f t="shared" si="2"/>
        <v>206.58312579700001</v>
      </c>
    </row>
    <row r="138" spans="1:63" ht="13.5" thickBot="1">
      <c r="A138" s="30"/>
      <c r="B138" s="31" t="s">
        <v>142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3.8482671158709678</v>
      </c>
      <c r="I138" s="32">
        <v>220.36623293548388</v>
      </c>
      <c r="J138" s="32">
        <v>0</v>
      </c>
      <c r="K138" s="32">
        <v>0</v>
      </c>
      <c r="L138" s="32">
        <v>0.21599238709677418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3.9958591612903223E-2</v>
      </c>
      <c r="S138" s="32">
        <v>5.3998096774193547</v>
      </c>
      <c r="T138" s="32">
        <v>5.3998096774193547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2.158845806451613E-2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1.0211846414839165</v>
      </c>
      <c r="AW138" s="32">
        <v>2.1588458064516129</v>
      </c>
      <c r="AX138" s="32">
        <v>0</v>
      </c>
      <c r="AY138" s="32">
        <v>0</v>
      </c>
      <c r="AZ138" s="32">
        <v>0.85274409354838709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0.23585390435483872</v>
      </c>
      <c r="BG138" s="32">
        <v>0</v>
      </c>
      <c r="BH138" s="32">
        <v>0</v>
      </c>
      <c r="BI138" s="32">
        <v>0</v>
      </c>
      <c r="BJ138" s="32">
        <v>6.4765374193548386E-2</v>
      </c>
      <c r="BK138" s="33">
        <f t="shared" si="2"/>
        <v>239.62505266299999</v>
      </c>
    </row>
    <row r="139" spans="1:63" ht="13.5" thickBot="1">
      <c r="A139" s="37"/>
      <c r="B139" s="38" t="s">
        <v>143</v>
      </c>
      <c r="C139" s="39">
        <f t="shared" ref="C139:BK139" si="3">SUM(C21:C138)</f>
        <v>0</v>
      </c>
      <c r="D139" s="39">
        <f t="shared" si="3"/>
        <v>140.4390616709677</v>
      </c>
      <c r="E139" s="39">
        <f t="shared" si="3"/>
        <v>0</v>
      </c>
      <c r="F139" s="39">
        <f t="shared" si="3"/>
        <v>0</v>
      </c>
      <c r="G139" s="39">
        <f t="shared" si="3"/>
        <v>0</v>
      </c>
      <c r="H139" s="39">
        <f t="shared" si="3"/>
        <v>997.95020498777365</v>
      </c>
      <c r="I139" s="39">
        <f t="shared" si="3"/>
        <v>4098.257890030065</v>
      </c>
      <c r="J139" s="39">
        <f t="shared" si="3"/>
        <v>20.82125923867742</v>
      </c>
      <c r="K139" s="39">
        <f t="shared" si="3"/>
        <v>0</v>
      </c>
      <c r="L139" s="39">
        <f t="shared" si="3"/>
        <v>434.55867300632246</v>
      </c>
      <c r="M139" s="39">
        <f t="shared" si="3"/>
        <v>0</v>
      </c>
      <c r="N139" s="39">
        <f t="shared" si="3"/>
        <v>0</v>
      </c>
      <c r="O139" s="39">
        <f t="shared" si="3"/>
        <v>0</v>
      </c>
      <c r="P139" s="39">
        <f t="shared" si="3"/>
        <v>0</v>
      </c>
      <c r="Q139" s="39">
        <f t="shared" si="3"/>
        <v>0</v>
      </c>
      <c r="R139" s="39">
        <f t="shared" si="3"/>
        <v>142.94494503970972</v>
      </c>
      <c r="S139" s="39">
        <f t="shared" si="3"/>
        <v>212.29037661058058</v>
      </c>
      <c r="T139" s="39">
        <f t="shared" si="3"/>
        <v>147.95014147990321</v>
      </c>
      <c r="U139" s="39">
        <f t="shared" si="3"/>
        <v>0</v>
      </c>
      <c r="V139" s="39">
        <f t="shared" si="3"/>
        <v>172.75550405274197</v>
      </c>
      <c r="W139" s="39">
        <f t="shared" si="3"/>
        <v>0</v>
      </c>
      <c r="X139" s="39">
        <f t="shared" si="3"/>
        <v>0</v>
      </c>
      <c r="Y139" s="39">
        <f t="shared" si="3"/>
        <v>0</v>
      </c>
      <c r="Z139" s="39">
        <f t="shared" si="3"/>
        <v>0</v>
      </c>
      <c r="AA139" s="39">
        <f t="shared" si="3"/>
        <v>0</v>
      </c>
      <c r="AB139" s="39">
        <f t="shared" si="3"/>
        <v>10.756671221161293</v>
      </c>
      <c r="AC139" s="39">
        <f t="shared" si="3"/>
        <v>2.1389930740967742</v>
      </c>
      <c r="AD139" s="39">
        <f t="shared" si="3"/>
        <v>0.15374433870967744</v>
      </c>
      <c r="AE139" s="39">
        <f t="shared" si="3"/>
        <v>0</v>
      </c>
      <c r="AF139" s="39">
        <f t="shared" si="3"/>
        <v>6.2691666276129041</v>
      </c>
      <c r="AG139" s="39">
        <f t="shared" si="3"/>
        <v>0</v>
      </c>
      <c r="AH139" s="39">
        <f t="shared" si="3"/>
        <v>0</v>
      </c>
      <c r="AI139" s="39">
        <f t="shared" si="3"/>
        <v>0</v>
      </c>
      <c r="AJ139" s="39">
        <f t="shared" si="3"/>
        <v>0</v>
      </c>
      <c r="AK139" s="39">
        <f t="shared" si="3"/>
        <v>0</v>
      </c>
      <c r="AL139" s="39">
        <f t="shared" si="3"/>
        <v>1.3351451723225809</v>
      </c>
      <c r="AM139" s="39">
        <f t="shared" si="3"/>
        <v>32.204894320064525</v>
      </c>
      <c r="AN139" s="39">
        <f t="shared" si="3"/>
        <v>0</v>
      </c>
      <c r="AO139" s="39">
        <f t="shared" si="3"/>
        <v>0</v>
      </c>
      <c r="AP139" s="39">
        <f t="shared" si="3"/>
        <v>7.3471016193548386E-2</v>
      </c>
      <c r="AQ139" s="39">
        <f t="shared" si="3"/>
        <v>0</v>
      </c>
      <c r="AR139" s="39">
        <f t="shared" si="3"/>
        <v>0</v>
      </c>
      <c r="AS139" s="39">
        <f t="shared" si="3"/>
        <v>0</v>
      </c>
      <c r="AT139" s="39">
        <f t="shared" si="3"/>
        <v>0</v>
      </c>
      <c r="AU139" s="39">
        <f t="shared" si="3"/>
        <v>0</v>
      </c>
      <c r="AV139" s="39">
        <f t="shared" si="3"/>
        <v>1767.3001703354839</v>
      </c>
      <c r="AW139" s="39">
        <f t="shared" si="3"/>
        <v>932.84522898935506</v>
      </c>
      <c r="AX139" s="39">
        <f t="shared" si="3"/>
        <v>9.7119232243548392</v>
      </c>
      <c r="AY139" s="39">
        <f t="shared" si="3"/>
        <v>0.1259262258064516</v>
      </c>
      <c r="AZ139" s="39">
        <f t="shared" si="3"/>
        <v>1006.660645018871</v>
      </c>
      <c r="BA139" s="39">
        <f t="shared" si="3"/>
        <v>0</v>
      </c>
      <c r="BB139" s="39">
        <f t="shared" si="3"/>
        <v>0</v>
      </c>
      <c r="BC139" s="39">
        <f t="shared" si="3"/>
        <v>0</v>
      </c>
      <c r="BD139" s="39">
        <f t="shared" si="3"/>
        <v>0</v>
      </c>
      <c r="BE139" s="39">
        <f t="shared" si="3"/>
        <v>0</v>
      </c>
      <c r="BF139" s="39">
        <f t="shared" si="3"/>
        <v>633.41031868922607</v>
      </c>
      <c r="BG139" s="39">
        <f t="shared" si="3"/>
        <v>123.81899055761286</v>
      </c>
      <c r="BH139" s="39">
        <f t="shared" si="3"/>
        <v>26.701815322999998</v>
      </c>
      <c r="BI139" s="39">
        <f t="shared" si="3"/>
        <v>0</v>
      </c>
      <c r="BJ139" s="39">
        <f t="shared" si="3"/>
        <v>135.72575200538714</v>
      </c>
      <c r="BK139" s="44">
        <f t="shared" si="3"/>
        <v>11057.200912256005</v>
      </c>
    </row>
    <row r="140" spans="1:63" ht="13.5" thickBot="1">
      <c r="A140" s="45" t="s">
        <v>144</v>
      </c>
      <c r="B140" s="46" t="s">
        <v>145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3">
        <f t="shared" si="2"/>
        <v>0</v>
      </c>
    </row>
    <row r="141" spans="1:63" ht="13.5" thickBot="1">
      <c r="A141" s="47"/>
      <c r="B141" s="38" t="s">
        <v>146</v>
      </c>
      <c r="C141" s="39">
        <f>SUM(C140)</f>
        <v>0</v>
      </c>
      <c r="D141" s="39">
        <f t="shared" ref="D141:BJ141" si="4">SUM(D140)</f>
        <v>0</v>
      </c>
      <c r="E141" s="39">
        <f t="shared" si="4"/>
        <v>0</v>
      </c>
      <c r="F141" s="39">
        <f t="shared" si="4"/>
        <v>0</v>
      </c>
      <c r="G141" s="39">
        <f t="shared" si="4"/>
        <v>0</v>
      </c>
      <c r="H141" s="39">
        <f t="shared" si="4"/>
        <v>0</v>
      </c>
      <c r="I141" s="39">
        <f t="shared" si="4"/>
        <v>0</v>
      </c>
      <c r="J141" s="39">
        <f t="shared" si="4"/>
        <v>0</v>
      </c>
      <c r="K141" s="39">
        <f t="shared" si="4"/>
        <v>0</v>
      </c>
      <c r="L141" s="39">
        <f t="shared" si="4"/>
        <v>0</v>
      </c>
      <c r="M141" s="39">
        <f t="shared" si="4"/>
        <v>0</v>
      </c>
      <c r="N141" s="39">
        <f t="shared" si="4"/>
        <v>0</v>
      </c>
      <c r="O141" s="39">
        <f t="shared" si="4"/>
        <v>0</v>
      </c>
      <c r="P141" s="39">
        <f t="shared" si="4"/>
        <v>0</v>
      </c>
      <c r="Q141" s="39">
        <f t="shared" si="4"/>
        <v>0</v>
      </c>
      <c r="R141" s="39">
        <f t="shared" si="4"/>
        <v>0</v>
      </c>
      <c r="S141" s="39">
        <f t="shared" si="4"/>
        <v>0</v>
      </c>
      <c r="T141" s="39">
        <f t="shared" si="4"/>
        <v>0</v>
      </c>
      <c r="U141" s="39">
        <f t="shared" si="4"/>
        <v>0</v>
      </c>
      <c r="V141" s="39">
        <f t="shared" si="4"/>
        <v>0</v>
      </c>
      <c r="W141" s="39">
        <f t="shared" si="4"/>
        <v>0</v>
      </c>
      <c r="X141" s="39">
        <f t="shared" si="4"/>
        <v>0</v>
      </c>
      <c r="Y141" s="39">
        <f t="shared" si="4"/>
        <v>0</v>
      </c>
      <c r="Z141" s="39">
        <f t="shared" si="4"/>
        <v>0</v>
      </c>
      <c r="AA141" s="39">
        <f t="shared" si="4"/>
        <v>0</v>
      </c>
      <c r="AB141" s="39">
        <f t="shared" si="4"/>
        <v>0</v>
      </c>
      <c r="AC141" s="39">
        <f t="shared" si="4"/>
        <v>0</v>
      </c>
      <c r="AD141" s="39">
        <f t="shared" si="4"/>
        <v>0</v>
      </c>
      <c r="AE141" s="39">
        <f t="shared" si="4"/>
        <v>0</v>
      </c>
      <c r="AF141" s="39">
        <f t="shared" si="4"/>
        <v>0</v>
      </c>
      <c r="AG141" s="39">
        <f t="shared" si="4"/>
        <v>0</v>
      </c>
      <c r="AH141" s="39">
        <f t="shared" si="4"/>
        <v>0</v>
      </c>
      <c r="AI141" s="39">
        <f t="shared" si="4"/>
        <v>0</v>
      </c>
      <c r="AJ141" s="39">
        <f t="shared" si="4"/>
        <v>0</v>
      </c>
      <c r="AK141" s="39">
        <f t="shared" si="4"/>
        <v>0</v>
      </c>
      <c r="AL141" s="39">
        <f t="shared" si="4"/>
        <v>0</v>
      </c>
      <c r="AM141" s="39">
        <f t="shared" si="4"/>
        <v>0</v>
      </c>
      <c r="AN141" s="39">
        <f t="shared" si="4"/>
        <v>0</v>
      </c>
      <c r="AO141" s="39">
        <f t="shared" si="4"/>
        <v>0</v>
      </c>
      <c r="AP141" s="39">
        <f t="shared" si="4"/>
        <v>0</v>
      </c>
      <c r="AQ141" s="39">
        <f t="shared" si="4"/>
        <v>0</v>
      </c>
      <c r="AR141" s="39">
        <f t="shared" si="4"/>
        <v>0</v>
      </c>
      <c r="AS141" s="39">
        <f t="shared" si="4"/>
        <v>0</v>
      </c>
      <c r="AT141" s="39">
        <f t="shared" si="4"/>
        <v>0</v>
      </c>
      <c r="AU141" s="39">
        <f t="shared" si="4"/>
        <v>0</v>
      </c>
      <c r="AV141" s="39">
        <f t="shared" si="4"/>
        <v>0</v>
      </c>
      <c r="AW141" s="39">
        <f t="shared" si="4"/>
        <v>0</v>
      </c>
      <c r="AX141" s="39">
        <f t="shared" si="4"/>
        <v>0</v>
      </c>
      <c r="AY141" s="39">
        <f t="shared" si="4"/>
        <v>0</v>
      </c>
      <c r="AZ141" s="39">
        <f t="shared" si="4"/>
        <v>0</v>
      </c>
      <c r="BA141" s="39">
        <f t="shared" si="4"/>
        <v>0</v>
      </c>
      <c r="BB141" s="39">
        <f t="shared" si="4"/>
        <v>0</v>
      </c>
      <c r="BC141" s="39">
        <f t="shared" si="4"/>
        <v>0</v>
      </c>
      <c r="BD141" s="39">
        <f t="shared" si="4"/>
        <v>0</v>
      </c>
      <c r="BE141" s="39">
        <f t="shared" si="4"/>
        <v>0</v>
      </c>
      <c r="BF141" s="39">
        <f t="shared" si="4"/>
        <v>0</v>
      </c>
      <c r="BG141" s="39">
        <f t="shared" si="4"/>
        <v>0</v>
      </c>
      <c r="BH141" s="39">
        <f t="shared" si="4"/>
        <v>0</v>
      </c>
      <c r="BI141" s="39">
        <f t="shared" si="4"/>
        <v>0</v>
      </c>
      <c r="BJ141" s="39">
        <f t="shared" si="4"/>
        <v>0</v>
      </c>
      <c r="BK141" s="39">
        <v>0</v>
      </c>
    </row>
    <row r="142" spans="1:63" ht="13.5" thickBot="1">
      <c r="A142" s="45" t="s">
        <v>147</v>
      </c>
      <c r="B142" s="46" t="s">
        <v>148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3">
        <f>SUM(C142:BJ142)</f>
        <v>0</v>
      </c>
    </row>
    <row r="143" spans="1:63" ht="13.5" thickBot="1">
      <c r="A143" s="47"/>
      <c r="B143" s="38" t="s">
        <v>149</v>
      </c>
      <c r="C143" s="39">
        <f t="shared" ref="C143:BJ143" si="5">SUM(C142)</f>
        <v>0</v>
      </c>
      <c r="D143" s="39">
        <f t="shared" si="5"/>
        <v>0</v>
      </c>
      <c r="E143" s="39">
        <f t="shared" si="5"/>
        <v>0</v>
      </c>
      <c r="F143" s="39">
        <f t="shared" si="5"/>
        <v>0</v>
      </c>
      <c r="G143" s="39">
        <f t="shared" si="5"/>
        <v>0</v>
      </c>
      <c r="H143" s="39">
        <f t="shared" si="5"/>
        <v>0</v>
      </c>
      <c r="I143" s="39">
        <f t="shared" si="5"/>
        <v>0</v>
      </c>
      <c r="J143" s="39">
        <f t="shared" si="5"/>
        <v>0</v>
      </c>
      <c r="K143" s="39">
        <f t="shared" si="5"/>
        <v>0</v>
      </c>
      <c r="L143" s="39">
        <f t="shared" si="5"/>
        <v>0</v>
      </c>
      <c r="M143" s="39">
        <f t="shared" si="5"/>
        <v>0</v>
      </c>
      <c r="N143" s="39">
        <f t="shared" si="5"/>
        <v>0</v>
      </c>
      <c r="O143" s="39">
        <f t="shared" si="5"/>
        <v>0</v>
      </c>
      <c r="P143" s="39">
        <f t="shared" si="5"/>
        <v>0</v>
      </c>
      <c r="Q143" s="39">
        <f t="shared" si="5"/>
        <v>0</v>
      </c>
      <c r="R143" s="39">
        <f t="shared" si="5"/>
        <v>0</v>
      </c>
      <c r="S143" s="39">
        <f t="shared" si="5"/>
        <v>0</v>
      </c>
      <c r="T143" s="39">
        <f t="shared" si="5"/>
        <v>0</v>
      </c>
      <c r="U143" s="39">
        <f t="shared" si="5"/>
        <v>0</v>
      </c>
      <c r="V143" s="39">
        <f t="shared" si="5"/>
        <v>0</v>
      </c>
      <c r="W143" s="39">
        <f t="shared" si="5"/>
        <v>0</v>
      </c>
      <c r="X143" s="39">
        <f t="shared" si="5"/>
        <v>0</v>
      </c>
      <c r="Y143" s="39">
        <f t="shared" si="5"/>
        <v>0</v>
      </c>
      <c r="Z143" s="39">
        <f t="shared" si="5"/>
        <v>0</v>
      </c>
      <c r="AA143" s="39">
        <f t="shared" si="5"/>
        <v>0</v>
      </c>
      <c r="AB143" s="39">
        <f t="shared" si="5"/>
        <v>0</v>
      </c>
      <c r="AC143" s="39">
        <f t="shared" si="5"/>
        <v>0</v>
      </c>
      <c r="AD143" s="39">
        <f t="shared" si="5"/>
        <v>0</v>
      </c>
      <c r="AE143" s="39">
        <f t="shared" si="5"/>
        <v>0</v>
      </c>
      <c r="AF143" s="39">
        <f t="shared" si="5"/>
        <v>0</v>
      </c>
      <c r="AG143" s="39">
        <f t="shared" si="5"/>
        <v>0</v>
      </c>
      <c r="AH143" s="39">
        <f t="shared" si="5"/>
        <v>0</v>
      </c>
      <c r="AI143" s="39">
        <f t="shared" si="5"/>
        <v>0</v>
      </c>
      <c r="AJ143" s="39">
        <f t="shared" si="5"/>
        <v>0</v>
      </c>
      <c r="AK143" s="39">
        <f t="shared" si="5"/>
        <v>0</v>
      </c>
      <c r="AL143" s="39">
        <f t="shared" si="5"/>
        <v>0</v>
      </c>
      <c r="AM143" s="39">
        <f t="shared" si="5"/>
        <v>0</v>
      </c>
      <c r="AN143" s="39">
        <f t="shared" si="5"/>
        <v>0</v>
      </c>
      <c r="AO143" s="39">
        <f t="shared" si="5"/>
        <v>0</v>
      </c>
      <c r="AP143" s="39">
        <f t="shared" si="5"/>
        <v>0</v>
      </c>
      <c r="AQ143" s="39">
        <f t="shared" si="5"/>
        <v>0</v>
      </c>
      <c r="AR143" s="39">
        <f t="shared" si="5"/>
        <v>0</v>
      </c>
      <c r="AS143" s="39">
        <f t="shared" si="5"/>
        <v>0</v>
      </c>
      <c r="AT143" s="39">
        <f t="shared" si="5"/>
        <v>0</v>
      </c>
      <c r="AU143" s="39">
        <f t="shared" si="5"/>
        <v>0</v>
      </c>
      <c r="AV143" s="39">
        <f t="shared" si="5"/>
        <v>0</v>
      </c>
      <c r="AW143" s="39">
        <f t="shared" si="5"/>
        <v>0</v>
      </c>
      <c r="AX143" s="39">
        <f t="shared" si="5"/>
        <v>0</v>
      </c>
      <c r="AY143" s="39">
        <f t="shared" si="5"/>
        <v>0</v>
      </c>
      <c r="AZ143" s="39">
        <f t="shared" si="5"/>
        <v>0</v>
      </c>
      <c r="BA143" s="39">
        <f t="shared" si="5"/>
        <v>0</v>
      </c>
      <c r="BB143" s="39">
        <f t="shared" si="5"/>
        <v>0</v>
      </c>
      <c r="BC143" s="39">
        <f t="shared" si="5"/>
        <v>0</v>
      </c>
      <c r="BD143" s="39">
        <f t="shared" si="5"/>
        <v>0</v>
      </c>
      <c r="BE143" s="39">
        <f t="shared" si="5"/>
        <v>0</v>
      </c>
      <c r="BF143" s="39">
        <f t="shared" si="5"/>
        <v>0</v>
      </c>
      <c r="BG143" s="39">
        <f t="shared" si="5"/>
        <v>0</v>
      </c>
      <c r="BH143" s="39">
        <f t="shared" si="5"/>
        <v>0</v>
      </c>
      <c r="BI143" s="39">
        <f t="shared" si="5"/>
        <v>0</v>
      </c>
      <c r="BJ143" s="39">
        <f t="shared" si="5"/>
        <v>0</v>
      </c>
      <c r="BK143" s="39">
        <v>0</v>
      </c>
    </row>
    <row r="144" spans="1:63">
      <c r="A144" s="40" t="s">
        <v>150</v>
      </c>
      <c r="B144" s="41" t="s">
        <v>151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33"/>
    </row>
    <row r="145" spans="1:64">
      <c r="A145" s="48"/>
      <c r="B145" s="49" t="s">
        <v>152</v>
      </c>
      <c r="C145" s="50">
        <v>0</v>
      </c>
      <c r="D145" s="50">
        <v>49.160517712258063</v>
      </c>
      <c r="E145" s="50">
        <v>0</v>
      </c>
      <c r="F145" s="50">
        <v>0</v>
      </c>
      <c r="G145" s="50">
        <v>0</v>
      </c>
      <c r="H145" s="50">
        <v>563.99549152770976</v>
      </c>
      <c r="I145" s="50">
        <v>1901.9125898605803</v>
      </c>
      <c r="J145" s="50">
        <v>22.737942139064515</v>
      </c>
      <c r="K145" s="50">
        <v>0</v>
      </c>
      <c r="L145" s="50">
        <v>235.17977856354838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39.391225406903231</v>
      </c>
      <c r="S145" s="50">
        <v>47.073113976741929</v>
      </c>
      <c r="T145" s="50">
        <v>42.100332565032254</v>
      </c>
      <c r="U145" s="50">
        <v>0</v>
      </c>
      <c r="V145" s="50">
        <v>66.855952136419361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4.8783807407096775</v>
      </c>
      <c r="AC145" s="50">
        <v>5.736398657161291</v>
      </c>
      <c r="AD145" s="50">
        <v>0</v>
      </c>
      <c r="AE145" s="50">
        <v>0</v>
      </c>
      <c r="AF145" s="50">
        <v>1.3270335405483871</v>
      </c>
      <c r="AG145" s="50">
        <v>0</v>
      </c>
      <c r="AH145" s="50">
        <v>0</v>
      </c>
      <c r="AI145" s="50">
        <v>0</v>
      </c>
      <c r="AJ145" s="50">
        <v>0</v>
      </c>
      <c r="AK145" s="50">
        <v>0</v>
      </c>
      <c r="AL145" s="50">
        <v>0.42295617345161296</v>
      </c>
      <c r="AM145" s="50">
        <v>0</v>
      </c>
      <c r="AN145" s="50">
        <v>0</v>
      </c>
      <c r="AO145" s="50">
        <v>0</v>
      </c>
      <c r="AP145" s="50">
        <v>7.7945267096774188E-3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320.16421251438697</v>
      </c>
      <c r="AW145" s="50">
        <v>883.88808729706477</v>
      </c>
      <c r="AX145" s="50">
        <v>0.94530073258064518</v>
      </c>
      <c r="AY145" s="50">
        <v>0</v>
      </c>
      <c r="AZ145" s="50">
        <v>867.27784480922548</v>
      </c>
      <c r="BA145" s="50">
        <v>0</v>
      </c>
      <c r="BB145" s="50">
        <v>0</v>
      </c>
      <c r="BC145" s="50">
        <v>0</v>
      </c>
      <c r="BD145" s="50">
        <v>0</v>
      </c>
      <c r="BE145" s="50">
        <v>0</v>
      </c>
      <c r="BF145" s="50">
        <v>131.27486747283871</v>
      </c>
      <c r="BG145" s="50">
        <v>63.290647658225801</v>
      </c>
      <c r="BH145" s="50">
        <v>8.7334518185483869</v>
      </c>
      <c r="BI145" s="50">
        <v>0</v>
      </c>
      <c r="BJ145" s="50">
        <v>100.3549490232903</v>
      </c>
      <c r="BK145" s="33">
        <f t="shared" ref="BK145:BK183" si="6">SUM(C145:BJ145)</f>
        <v>5356.7088688530002</v>
      </c>
    </row>
    <row r="146" spans="1:64">
      <c r="A146" s="51"/>
      <c r="B146" s="52" t="s">
        <v>153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23.641095898870958</v>
      </c>
      <c r="I146" s="53">
        <v>37.079435977935489</v>
      </c>
      <c r="J146" s="53">
        <v>0</v>
      </c>
      <c r="K146" s="53">
        <v>0</v>
      </c>
      <c r="L146" s="53">
        <v>12.24074654932258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3.6636125160645165</v>
      </c>
      <c r="S146" s="53">
        <v>1.504694364516128E-2</v>
      </c>
      <c r="T146" s="53">
        <v>0</v>
      </c>
      <c r="U146" s="53">
        <v>0</v>
      </c>
      <c r="V146" s="53">
        <v>2.9144698809999996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0.52626450948387105</v>
      </c>
      <c r="AC146" s="53">
        <v>0.22464910177419353</v>
      </c>
      <c r="AD146" s="53">
        <v>0</v>
      </c>
      <c r="AE146" s="53">
        <v>0</v>
      </c>
      <c r="AF146" s="53">
        <v>1.4458870313225809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0.18665982258064517</v>
      </c>
      <c r="AM146" s="53">
        <v>0</v>
      </c>
      <c r="AN146" s="53">
        <v>0</v>
      </c>
      <c r="AO146" s="53">
        <v>0</v>
      </c>
      <c r="AP146" s="53">
        <v>3.1605325548387103E-2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145.96051307945172</v>
      </c>
      <c r="AW146" s="53">
        <v>170.50450281632263</v>
      </c>
      <c r="AX146" s="53">
        <v>28.162082972225804</v>
      </c>
      <c r="AY146" s="53">
        <v>0</v>
      </c>
      <c r="AZ146" s="53">
        <v>154.53458905212906</v>
      </c>
      <c r="BA146" s="53">
        <v>0</v>
      </c>
      <c r="BB146" s="53">
        <v>1.3049035607419357</v>
      </c>
      <c r="BC146" s="53">
        <v>0</v>
      </c>
      <c r="BD146" s="53">
        <v>0</v>
      </c>
      <c r="BE146" s="53">
        <v>0</v>
      </c>
      <c r="BF146" s="53">
        <v>98.056220708999845</v>
      </c>
      <c r="BG146" s="53">
        <v>13.91379075087097</v>
      </c>
      <c r="BH146" s="53">
        <v>1.6431586093870971</v>
      </c>
      <c r="BI146" s="53">
        <v>0</v>
      </c>
      <c r="BJ146" s="53">
        <v>23.93426432432258</v>
      </c>
      <c r="BK146" s="33">
        <f t="shared" si="6"/>
        <v>719.98349943200003</v>
      </c>
    </row>
    <row r="147" spans="1:64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41.123213463741926</v>
      </c>
      <c r="I147" s="53">
        <v>149.47470205119356</v>
      </c>
      <c r="J147" s="53">
        <v>0.11812919051612902</v>
      </c>
      <c r="K147" s="53">
        <v>0</v>
      </c>
      <c r="L147" s="53">
        <v>8.4444772258064518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7.7252669673225816</v>
      </c>
      <c r="S147" s="53">
        <v>0</v>
      </c>
      <c r="T147" s="53">
        <v>0</v>
      </c>
      <c r="U147" s="53">
        <v>0</v>
      </c>
      <c r="V147" s="53">
        <v>1.0179580429999999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3.3367989946451613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0.17988885209677419</v>
      </c>
      <c r="AM147" s="53">
        <v>0</v>
      </c>
      <c r="AN147" s="53">
        <v>0</v>
      </c>
      <c r="AO147" s="53">
        <v>0</v>
      </c>
      <c r="AP147" s="53">
        <v>0.32475420522580639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47.926653446064506</v>
      </c>
      <c r="AW147" s="53">
        <v>35.658413211451617</v>
      </c>
      <c r="AX147" s="53">
        <v>0</v>
      </c>
      <c r="AY147" s="53">
        <v>0</v>
      </c>
      <c r="AZ147" s="53">
        <v>21.166022337193549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9.6000070451291375</v>
      </c>
      <c r="BG147" s="53">
        <v>1.7438139834193551</v>
      </c>
      <c r="BH147" s="53">
        <v>0</v>
      </c>
      <c r="BI147" s="53">
        <v>0</v>
      </c>
      <c r="BJ147" s="53">
        <v>3.264729668193548</v>
      </c>
      <c r="BK147" s="33">
        <f t="shared" si="6"/>
        <v>331.10482868500003</v>
      </c>
    </row>
    <row r="148" spans="1:64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21.803544348161296</v>
      </c>
      <c r="I148" s="53">
        <v>0</v>
      </c>
      <c r="J148" s="53">
        <v>0</v>
      </c>
      <c r="K148" s="53">
        <v>0</v>
      </c>
      <c r="L148" s="53">
        <v>1.0003744023870966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92.928595340548384</v>
      </c>
      <c r="S148" s="53">
        <v>0</v>
      </c>
      <c r="T148" s="53">
        <v>0</v>
      </c>
      <c r="U148" s="53">
        <v>0</v>
      </c>
      <c r="V148" s="53">
        <v>9.2573344387741923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5.9539255398064528</v>
      </c>
      <c r="AC148" s="53">
        <v>0</v>
      </c>
      <c r="AD148" s="53">
        <v>0</v>
      </c>
      <c r="AE148" s="53">
        <v>0</v>
      </c>
      <c r="AF148" s="53">
        <v>0.91752067641935486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3.3614131715806455</v>
      </c>
      <c r="AM148" s="53">
        <v>0</v>
      </c>
      <c r="AN148" s="53">
        <v>0</v>
      </c>
      <c r="AO148" s="53">
        <v>0</v>
      </c>
      <c r="AP148" s="53">
        <v>0.2799188347741936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1037.7874552269673</v>
      </c>
      <c r="AW148" s="53">
        <v>6.6524256129032273E-3</v>
      </c>
      <c r="AX148" s="53">
        <v>0</v>
      </c>
      <c r="AY148" s="53">
        <v>0</v>
      </c>
      <c r="AZ148" s="53">
        <v>33.513767475741929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2447.0904295066462</v>
      </c>
      <c r="BG148" s="53">
        <v>0</v>
      </c>
      <c r="BH148" s="53">
        <v>0</v>
      </c>
      <c r="BI148" s="53">
        <v>0</v>
      </c>
      <c r="BJ148" s="53">
        <v>18.251190469580646</v>
      </c>
      <c r="BK148" s="33">
        <f t="shared" si="6"/>
        <v>3672.1521218570006</v>
      </c>
    </row>
    <row r="149" spans="1:64">
      <c r="A149" s="51"/>
      <c r="B149" s="52" t="s">
        <v>156</v>
      </c>
      <c r="C149" s="53">
        <v>0</v>
      </c>
      <c r="D149" s="53">
        <v>1.0484409677419355</v>
      </c>
      <c r="E149" s="53">
        <v>0</v>
      </c>
      <c r="F149" s="53">
        <v>0</v>
      </c>
      <c r="G149" s="53">
        <v>0</v>
      </c>
      <c r="H149" s="53">
        <v>6.4197035898064501</v>
      </c>
      <c r="I149" s="53">
        <v>23.702205699967742</v>
      </c>
      <c r="J149" s="53">
        <v>2.631012999741936</v>
      </c>
      <c r="K149" s="53">
        <v>0</v>
      </c>
      <c r="L149" s="53">
        <v>7.9453005358064512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3.9392565514193549</v>
      </c>
      <c r="S149" s="53">
        <v>7.8496792564193552</v>
      </c>
      <c r="T149" s="53">
        <v>1.9920378387096773</v>
      </c>
      <c r="U149" s="53">
        <v>0</v>
      </c>
      <c r="V149" s="53">
        <v>4.5574663049677424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0.14919222325806447</v>
      </c>
      <c r="AC149" s="53">
        <v>2.6151645161290323E-2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1.5690987096774193E-2</v>
      </c>
      <c r="AM149" s="53">
        <v>0</v>
      </c>
      <c r="AN149" s="53">
        <v>0</v>
      </c>
      <c r="AO149" s="53">
        <v>0</v>
      </c>
      <c r="AP149" s="53">
        <v>0.10460658064516129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40.583911627032258</v>
      </c>
      <c r="AW149" s="53">
        <v>18.864347191935487</v>
      </c>
      <c r="AX149" s="53">
        <v>0</v>
      </c>
      <c r="AY149" s="53">
        <v>0</v>
      </c>
      <c r="AZ149" s="53">
        <v>7.9443521640967747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30.806810234999972</v>
      </c>
      <c r="BG149" s="53">
        <v>5.2501957195806455</v>
      </c>
      <c r="BH149" s="53">
        <v>2.9294200982258056</v>
      </c>
      <c r="BI149" s="53">
        <v>0</v>
      </c>
      <c r="BJ149" s="53">
        <v>2.0449893833870965</v>
      </c>
      <c r="BK149" s="33">
        <f t="shared" si="6"/>
        <v>168.80477159999995</v>
      </c>
    </row>
    <row r="150" spans="1:64">
      <c r="A150" s="51"/>
      <c r="B150" s="52" t="s">
        <v>157</v>
      </c>
      <c r="C150" s="53">
        <v>0</v>
      </c>
      <c r="D150" s="53">
        <v>1.861070586870968</v>
      </c>
      <c r="E150" s="53">
        <v>0</v>
      </c>
      <c r="F150" s="53">
        <v>0</v>
      </c>
      <c r="G150" s="53">
        <v>0</v>
      </c>
      <c r="H150" s="53">
        <v>193.68343151845164</v>
      </c>
      <c r="I150" s="53">
        <v>496.99391749858069</v>
      </c>
      <c r="J150" s="53">
        <v>5.0594311893225807</v>
      </c>
      <c r="K150" s="53">
        <v>0</v>
      </c>
      <c r="L150" s="53">
        <v>149.09715142864513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42.606062319161296</v>
      </c>
      <c r="S150" s="53">
        <v>8.1339298717741926</v>
      </c>
      <c r="T150" s="53">
        <v>16.450289988903226</v>
      </c>
      <c r="U150" s="53">
        <v>0</v>
      </c>
      <c r="V150" s="53">
        <v>44.064023075806446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9.5961776007419353</v>
      </c>
      <c r="AC150" s="53">
        <v>0.10247457829032257</v>
      </c>
      <c r="AD150" s="53">
        <v>0</v>
      </c>
      <c r="AE150" s="53">
        <v>0</v>
      </c>
      <c r="AF150" s="53">
        <v>1.1211095402258062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0.76682493993548373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1580.9659019138069</v>
      </c>
      <c r="AW150" s="53">
        <v>880.61634954377473</v>
      </c>
      <c r="AX150" s="53">
        <v>15.689917503451616</v>
      </c>
      <c r="AY150" s="53">
        <v>0</v>
      </c>
      <c r="AZ150" s="53">
        <v>790.17957274661262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460.51245270354809</v>
      </c>
      <c r="BG150" s="53">
        <v>70.678934706709668</v>
      </c>
      <c r="BH150" s="53">
        <v>37.435145392806447</v>
      </c>
      <c r="BI150" s="53">
        <v>0</v>
      </c>
      <c r="BJ150" s="53">
        <v>146.96267896358066</v>
      </c>
      <c r="BK150" s="33">
        <f t="shared" si="6"/>
        <v>4952.5768476109997</v>
      </c>
      <c r="BL150" s="54" t="s">
        <v>254</v>
      </c>
    </row>
    <row r="151" spans="1:64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0.11923302416129032</v>
      </c>
      <c r="I151" s="53">
        <v>0</v>
      </c>
      <c r="J151" s="53">
        <v>0</v>
      </c>
      <c r="K151" s="53">
        <v>0</v>
      </c>
      <c r="L151" s="53">
        <v>0.11639212258064516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5.8842684999999999E-2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6.1330532258064521E-2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1.5945938387096775E-2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9.059580301516128</v>
      </c>
      <c r="AW151" s="53">
        <v>1.1652791451612903</v>
      </c>
      <c r="AX151" s="53">
        <v>0</v>
      </c>
      <c r="AY151" s="53">
        <v>0</v>
      </c>
      <c r="AZ151" s="53">
        <v>16.517145723806447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3.2478146730322575</v>
      </c>
      <c r="BG151" s="53">
        <v>0.99355462258064509</v>
      </c>
      <c r="BH151" s="53">
        <v>0</v>
      </c>
      <c r="BI151" s="53">
        <v>0</v>
      </c>
      <c r="BJ151" s="53">
        <v>4.9295291095161291</v>
      </c>
      <c r="BK151" s="33">
        <f t="shared" si="6"/>
        <v>36.284647878000001</v>
      </c>
    </row>
    <row r="152" spans="1:64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0.17888064503225806</v>
      </c>
      <c r="I152" s="53">
        <v>0</v>
      </c>
      <c r="J152" s="53">
        <v>0</v>
      </c>
      <c r="K152" s="53">
        <v>0</v>
      </c>
      <c r="L152" s="53">
        <v>1.265754919354839E-2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2.1735196451612905E-2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1.214997419354839E-3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6.733742096935484</v>
      </c>
      <c r="AW152" s="53">
        <v>3.3533927741935483</v>
      </c>
      <c r="AX152" s="53">
        <v>0</v>
      </c>
      <c r="AY152" s="53">
        <v>0</v>
      </c>
      <c r="AZ152" s="53">
        <v>15.048842162483872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1.8189432324838712</v>
      </c>
      <c r="BG152" s="53">
        <v>0.66824858064516135</v>
      </c>
      <c r="BH152" s="53">
        <v>0</v>
      </c>
      <c r="BI152" s="53">
        <v>0</v>
      </c>
      <c r="BJ152" s="53">
        <v>1.5229992651612905</v>
      </c>
      <c r="BK152" s="33">
        <f t="shared" si="6"/>
        <v>29.360656500000001</v>
      </c>
    </row>
    <row r="153" spans="1:64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0.43128163209677423</v>
      </c>
      <c r="I153" s="53">
        <v>4.723110709677418E-2</v>
      </c>
      <c r="J153" s="53">
        <v>0</v>
      </c>
      <c r="K153" s="53">
        <v>0</v>
      </c>
      <c r="L153" s="53">
        <v>1.2708896580645164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0.26801291100000002</v>
      </c>
      <c r="S153" s="53">
        <v>0</v>
      </c>
      <c r="T153" s="53">
        <v>0</v>
      </c>
      <c r="U153" s="53">
        <v>0</v>
      </c>
      <c r="V153" s="53">
        <v>0.20444842325806445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3.4294931354838708E-2</v>
      </c>
      <c r="AC153" s="53">
        <v>0</v>
      </c>
      <c r="AD153" s="53">
        <v>0</v>
      </c>
      <c r="AE153" s="53">
        <v>0</v>
      </c>
      <c r="AF153" s="53">
        <v>0.29646379032258063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7.7081771612903232E-3</v>
      </c>
      <c r="AM153" s="53">
        <v>0</v>
      </c>
      <c r="AN153" s="53">
        <v>0</v>
      </c>
      <c r="AO153" s="53">
        <v>0</v>
      </c>
      <c r="AP153" s="53">
        <v>5.9292758064516136E-2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21.438275307451608</v>
      </c>
      <c r="AW153" s="53">
        <v>5.0566820726774191</v>
      </c>
      <c r="AX153" s="53">
        <v>0</v>
      </c>
      <c r="AY153" s="53">
        <v>0</v>
      </c>
      <c r="AZ153" s="53">
        <v>91.996135304677409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7.5397639694516112</v>
      </c>
      <c r="BG153" s="53">
        <v>0</v>
      </c>
      <c r="BH153" s="53">
        <v>0</v>
      </c>
      <c r="BI153" s="53">
        <v>0</v>
      </c>
      <c r="BJ153" s="53">
        <v>9.1654495663225806</v>
      </c>
      <c r="BK153" s="33">
        <f t="shared" si="6"/>
        <v>137.81592960899999</v>
      </c>
    </row>
    <row r="154" spans="1:64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0.38985123758064522</v>
      </c>
      <c r="I154" s="53">
        <v>1.8453783870967744E-2</v>
      </c>
      <c r="J154" s="53">
        <v>0</v>
      </c>
      <c r="K154" s="53">
        <v>0</v>
      </c>
      <c r="L154" s="53">
        <v>0.36907567741935488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9.3683954161290328E-2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2.6517994322580646E-2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2.4640614193548384E-2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23.686338976161284</v>
      </c>
      <c r="AW154" s="53">
        <v>0.17131093838709677</v>
      </c>
      <c r="AX154" s="53">
        <v>0</v>
      </c>
      <c r="AY154" s="53">
        <v>0</v>
      </c>
      <c r="AZ154" s="53">
        <v>44.938204378225798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15.744569060451605</v>
      </c>
      <c r="BG154" s="53">
        <v>1.3423267922580644</v>
      </c>
      <c r="BH154" s="53">
        <v>1.1733625806451613</v>
      </c>
      <c r="BI154" s="53">
        <v>0</v>
      </c>
      <c r="BJ154" s="53">
        <v>17.854452476322585</v>
      </c>
      <c r="BK154" s="33">
        <f t="shared" si="6"/>
        <v>105.83278846399998</v>
      </c>
    </row>
    <row r="155" spans="1:64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0.94569715377419339</v>
      </c>
      <c r="I155" s="53">
        <v>0</v>
      </c>
      <c r="J155" s="53">
        <v>0</v>
      </c>
      <c r="K155" s="53">
        <v>0</v>
      </c>
      <c r="L155" s="53">
        <v>1.7217578258064516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0.10195093777419356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0.10433047274193551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2.5938515322580648E-2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72.798722798645159</v>
      </c>
      <c r="AW155" s="53">
        <v>1.3833874838709679</v>
      </c>
      <c r="AX155" s="53">
        <v>0</v>
      </c>
      <c r="AY155" s="53">
        <v>0</v>
      </c>
      <c r="AZ155" s="53">
        <v>4.5784454909354935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10.372349201935483</v>
      </c>
      <c r="BG155" s="53">
        <v>0.11528229032258065</v>
      </c>
      <c r="BH155" s="53">
        <v>0</v>
      </c>
      <c r="BI155" s="53">
        <v>0</v>
      </c>
      <c r="BJ155" s="53">
        <v>0.31126218387096777</v>
      </c>
      <c r="BK155" s="33">
        <f t="shared" si="6"/>
        <v>92.459124355</v>
      </c>
    </row>
    <row r="156" spans="1:64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54.729659125516136</v>
      </c>
      <c r="I156" s="53">
        <v>60.489026198612898</v>
      </c>
      <c r="J156" s="53">
        <v>0</v>
      </c>
      <c r="K156" s="53">
        <v>0</v>
      </c>
      <c r="L156" s="53">
        <v>33.674594365548387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11.680215468967743</v>
      </c>
      <c r="S156" s="53">
        <v>5.7752806330645168</v>
      </c>
      <c r="T156" s="53">
        <v>0.55379363896774192</v>
      </c>
      <c r="U156" s="53">
        <v>0</v>
      </c>
      <c r="V156" s="53">
        <v>7.2477241295806447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1.3640680048709679</v>
      </c>
      <c r="AC156" s="53">
        <v>0.52150110387096771</v>
      </c>
      <c r="AD156" s="53">
        <v>3.2951109828709679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6.5833276387096767E-2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165.00913591212904</v>
      </c>
      <c r="AW156" s="53">
        <v>137.88003919403226</v>
      </c>
      <c r="AX156" s="53">
        <v>41.293306457838725</v>
      </c>
      <c r="AY156" s="53">
        <v>0</v>
      </c>
      <c r="AZ156" s="53">
        <v>216.95660973035476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45.027250521322571</v>
      </c>
      <c r="BG156" s="53">
        <v>2.4070379537741946</v>
      </c>
      <c r="BH156" s="53">
        <v>4.2849065677096778</v>
      </c>
      <c r="BI156" s="53">
        <v>0</v>
      </c>
      <c r="BJ156" s="53">
        <v>26.861225356580643</v>
      </c>
      <c r="BK156" s="33">
        <f t="shared" si="6"/>
        <v>819.11631862199999</v>
      </c>
    </row>
    <row r="157" spans="1:64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0.23328914277419349</v>
      </c>
      <c r="I157" s="53">
        <v>0.50954538064516131</v>
      </c>
      <c r="J157" s="53">
        <v>0</v>
      </c>
      <c r="K157" s="53">
        <v>0</v>
      </c>
      <c r="L157" s="53">
        <v>0.28536551129032262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0.2709262820322581</v>
      </c>
      <c r="S157" s="53">
        <v>0</v>
      </c>
      <c r="T157" s="53">
        <v>0</v>
      </c>
      <c r="U157" s="53">
        <v>0</v>
      </c>
      <c r="V157" s="53">
        <v>8.262898064516129E-2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1.4238843548387097E-2</v>
      </c>
      <c r="AC157" s="53">
        <v>0</v>
      </c>
      <c r="AD157" s="53">
        <v>0</v>
      </c>
      <c r="AE157" s="53">
        <v>0</v>
      </c>
      <c r="AF157" s="53">
        <v>0.1294440322580645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43.106256686354826</v>
      </c>
      <c r="AW157" s="53">
        <v>2.7804448088064517</v>
      </c>
      <c r="AX157" s="53">
        <v>0</v>
      </c>
      <c r="AY157" s="53">
        <v>0</v>
      </c>
      <c r="AZ157" s="53">
        <v>81.311003130806455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34.618709732774192</v>
      </c>
      <c r="BG157" s="53">
        <v>0.50283369764516128</v>
      </c>
      <c r="BH157" s="53">
        <v>0.1294440322580645</v>
      </c>
      <c r="BI157" s="53">
        <v>0</v>
      </c>
      <c r="BJ157" s="53">
        <v>22.467145580161286</v>
      </c>
      <c r="BK157" s="33">
        <f t="shared" si="6"/>
        <v>186.44127584200001</v>
      </c>
    </row>
    <row r="158" spans="1:64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0.35873878583870955</v>
      </c>
      <c r="I158" s="53">
        <v>6.660282258064516</v>
      </c>
      <c r="J158" s="53">
        <v>0</v>
      </c>
      <c r="K158" s="53">
        <v>0</v>
      </c>
      <c r="L158" s="53">
        <v>2.9212243208709681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9.2050238225806449E-2</v>
      </c>
      <c r="S158" s="53">
        <v>0</v>
      </c>
      <c r="T158" s="53">
        <v>0</v>
      </c>
      <c r="U158" s="53">
        <v>0</v>
      </c>
      <c r="V158" s="53">
        <v>0.20979889112903227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2.8809437964193547</v>
      </c>
      <c r="AW158" s="53">
        <v>0.80620978064516136</v>
      </c>
      <c r="AX158" s="53">
        <v>0</v>
      </c>
      <c r="AY158" s="53">
        <v>0</v>
      </c>
      <c r="AZ158" s="53">
        <v>2.9763955017096788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5.8864862732903234</v>
      </c>
      <c r="BG158" s="53">
        <v>0.76781883870967738</v>
      </c>
      <c r="BH158" s="53">
        <v>0</v>
      </c>
      <c r="BI158" s="53">
        <v>0</v>
      </c>
      <c r="BJ158" s="53">
        <v>2.893167814096774</v>
      </c>
      <c r="BK158" s="33">
        <f t="shared" si="6"/>
        <v>26.453116499</v>
      </c>
    </row>
    <row r="159" spans="1:64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0.47653165761290323</v>
      </c>
      <c r="I159" s="53">
        <v>2.7238774193548387</v>
      </c>
      <c r="J159" s="53">
        <v>0</v>
      </c>
      <c r="K159" s="53">
        <v>0</v>
      </c>
      <c r="L159" s="53">
        <v>4.1154281017096777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0.28435727680645162</v>
      </c>
      <c r="S159" s="53">
        <v>0.11304091290322575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0.44259327503225809</v>
      </c>
      <c r="AC159" s="53">
        <v>0</v>
      </c>
      <c r="AD159" s="53">
        <v>0</v>
      </c>
      <c r="AE159" s="53">
        <v>0</v>
      </c>
      <c r="AF159" s="53">
        <v>0.43124750032258075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0.21986782290322582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4.6060055302903216</v>
      </c>
      <c r="AW159" s="53">
        <v>0.37783520454838709</v>
      </c>
      <c r="AX159" s="53">
        <v>0</v>
      </c>
      <c r="AY159" s="53">
        <v>0</v>
      </c>
      <c r="AZ159" s="53">
        <v>2.7791332213548436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6.0577983994193536</v>
      </c>
      <c r="BG159" s="53">
        <v>0.46973422883870963</v>
      </c>
      <c r="BH159" s="53">
        <v>0</v>
      </c>
      <c r="BI159" s="53">
        <v>0</v>
      </c>
      <c r="BJ159" s="53">
        <v>4.2113431089032263</v>
      </c>
      <c r="BK159" s="33">
        <f t="shared" si="6"/>
        <v>27.308793660000003</v>
      </c>
    </row>
    <row r="160" spans="1:64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0.3574403317741936</v>
      </c>
      <c r="I160" s="53">
        <v>0</v>
      </c>
      <c r="J160" s="53">
        <v>0</v>
      </c>
      <c r="K160" s="53">
        <v>0</v>
      </c>
      <c r="L160" s="53">
        <v>0.6048434008064516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0.27774958732258059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8.3878075806451624E-2</v>
      </c>
      <c r="AC160" s="53">
        <v>0</v>
      </c>
      <c r="AD160" s="53">
        <v>0</v>
      </c>
      <c r="AE160" s="53">
        <v>0</v>
      </c>
      <c r="AF160" s="53">
        <v>0.11613886774193549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1.290431935483871E-2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38.087946582967732</v>
      </c>
      <c r="AW160" s="53">
        <v>4.8227000891290324</v>
      </c>
      <c r="AX160" s="53">
        <v>0</v>
      </c>
      <c r="AY160" s="53">
        <v>0</v>
      </c>
      <c r="AZ160" s="53">
        <v>65.959792346129049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30.842847725548371</v>
      </c>
      <c r="BG160" s="53">
        <v>1.4149457129032257</v>
      </c>
      <c r="BH160" s="53">
        <v>1.2904319354838709</v>
      </c>
      <c r="BI160" s="53">
        <v>0</v>
      </c>
      <c r="BJ160" s="53">
        <v>22.080585517032254</v>
      </c>
      <c r="BK160" s="33">
        <f t="shared" si="6"/>
        <v>165.95220449199999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0.16330469712903226</v>
      </c>
      <c r="I161" s="53">
        <v>0</v>
      </c>
      <c r="J161" s="53">
        <v>0</v>
      </c>
      <c r="K161" s="53">
        <v>0</v>
      </c>
      <c r="L161" s="53">
        <v>0.29323225161290323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1.8010325387096772E-2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2.5252593548387098E-3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7.0507930082903227</v>
      </c>
      <c r="AW161" s="53">
        <v>0</v>
      </c>
      <c r="AX161" s="53">
        <v>0</v>
      </c>
      <c r="AY161" s="53">
        <v>0</v>
      </c>
      <c r="AZ161" s="53">
        <v>35.156874913645154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2.6647825122580646</v>
      </c>
      <c r="BG161" s="53">
        <v>0</v>
      </c>
      <c r="BH161" s="53">
        <v>0</v>
      </c>
      <c r="BI161" s="53">
        <v>0</v>
      </c>
      <c r="BJ161" s="53">
        <v>2.5991647823225805</v>
      </c>
      <c r="BK161" s="33">
        <f t="shared" si="6"/>
        <v>47.948687749999991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5.8501017096774195E-2</v>
      </c>
      <c r="I162" s="53">
        <v>5.3794038709677423</v>
      </c>
      <c r="J162" s="53">
        <v>0</v>
      </c>
      <c r="K162" s="53">
        <v>0</v>
      </c>
      <c r="L162" s="53">
        <v>6.7242548387096771E-2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1.9779518064516128E-2</v>
      </c>
      <c r="S162" s="53">
        <v>0</v>
      </c>
      <c r="T162" s="53">
        <v>0</v>
      </c>
      <c r="U162" s="53">
        <v>0</v>
      </c>
      <c r="V162" s="53">
        <v>1.3448509677419355E-3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2.9902385636451605</v>
      </c>
      <c r="AW162" s="53">
        <v>0.89349806451612912</v>
      </c>
      <c r="AX162" s="53">
        <v>0</v>
      </c>
      <c r="AY162" s="53">
        <v>0</v>
      </c>
      <c r="AZ162" s="53">
        <v>16.638696233451611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0.77667353645161286</v>
      </c>
      <c r="BG162" s="53">
        <v>0</v>
      </c>
      <c r="BH162" s="53">
        <v>0</v>
      </c>
      <c r="BI162" s="53">
        <v>0</v>
      </c>
      <c r="BJ162" s="53">
        <v>0.9796568064516129</v>
      </c>
      <c r="BK162" s="33">
        <f t="shared" si="6"/>
        <v>27.805035009999997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0.48244210548387095</v>
      </c>
      <c r="I163" s="53">
        <v>0</v>
      </c>
      <c r="J163" s="53">
        <v>0</v>
      </c>
      <c r="K163" s="53">
        <v>0</v>
      </c>
      <c r="L163" s="53">
        <v>2.5097781762258071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0.36978862945161295</v>
      </c>
      <c r="S163" s="53">
        <v>0</v>
      </c>
      <c r="T163" s="53">
        <v>0</v>
      </c>
      <c r="U163" s="53">
        <v>0</v>
      </c>
      <c r="V163" s="53">
        <v>6.1579451612903222E-2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0.10376528516129033</v>
      </c>
      <c r="AC163" s="53">
        <v>0</v>
      </c>
      <c r="AD163" s="53">
        <v>0</v>
      </c>
      <c r="AE163" s="53">
        <v>0</v>
      </c>
      <c r="AF163" s="53">
        <v>0.23583019354838711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7.0749058064516132E-3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11.957910418806449</v>
      </c>
      <c r="AW163" s="53">
        <v>2.7356125578709678</v>
      </c>
      <c r="AX163" s="53">
        <v>0</v>
      </c>
      <c r="AY163" s="53">
        <v>0</v>
      </c>
      <c r="AZ163" s="53">
        <v>35.195552043161307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7.6959822892903231</v>
      </c>
      <c r="BG163" s="53">
        <v>0</v>
      </c>
      <c r="BH163" s="53">
        <v>0</v>
      </c>
      <c r="BI163" s="53">
        <v>0</v>
      </c>
      <c r="BJ163" s="53">
        <v>5.8177944025806445</v>
      </c>
      <c r="BK163" s="33">
        <f t="shared" si="6"/>
        <v>67.173110459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0.61284982506451624</v>
      </c>
      <c r="I164" s="53">
        <v>0</v>
      </c>
      <c r="J164" s="53">
        <v>0</v>
      </c>
      <c r="K164" s="53">
        <v>0</v>
      </c>
      <c r="L164" s="53">
        <v>0.30164145161290323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0.34055932699999997</v>
      </c>
      <c r="S164" s="53">
        <v>2.051161870967742E-2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2.0957507774193546E-2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1.6239749612903226E-2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17.408512993645161</v>
      </c>
      <c r="AW164" s="53">
        <v>0.86936540322580635</v>
      </c>
      <c r="AX164" s="53">
        <v>0</v>
      </c>
      <c r="AY164" s="53">
        <v>0</v>
      </c>
      <c r="AZ164" s="53">
        <v>2.0540883863548349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7.7782941328387114</v>
      </c>
      <c r="BG164" s="53">
        <v>0.34774616129032254</v>
      </c>
      <c r="BH164" s="53">
        <v>0</v>
      </c>
      <c r="BI164" s="53">
        <v>0</v>
      </c>
      <c r="BJ164" s="53">
        <v>0.28332979687096776</v>
      </c>
      <c r="BK164" s="33">
        <f t="shared" si="6"/>
        <v>30.054096353999999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0.66628391038709667</v>
      </c>
      <c r="I165" s="53">
        <v>0</v>
      </c>
      <c r="J165" s="53">
        <v>0</v>
      </c>
      <c r="K165" s="53">
        <v>0</v>
      </c>
      <c r="L165" s="53">
        <v>0.18730699354838709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0.13480255967741933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1.1259022580645161E-2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6.7554135483870971E-3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35.662667538677418</v>
      </c>
      <c r="AW165" s="53">
        <v>3.6591823387096776</v>
      </c>
      <c r="AX165" s="53">
        <v>0</v>
      </c>
      <c r="AY165" s="53">
        <v>0</v>
      </c>
      <c r="AZ165" s="53">
        <v>1.7255115744193488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4.7806516753225807</v>
      </c>
      <c r="BG165" s="53">
        <v>1.2609992699999999</v>
      </c>
      <c r="BH165" s="53">
        <v>0</v>
      </c>
      <c r="BI165" s="53">
        <v>0</v>
      </c>
      <c r="BJ165" s="53">
        <v>0.37153648612903228</v>
      </c>
      <c r="BK165" s="33">
        <f t="shared" si="6"/>
        <v>48.466956782999993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0.93082141764516113</v>
      </c>
      <c r="I166" s="53">
        <v>0</v>
      </c>
      <c r="J166" s="53">
        <v>0</v>
      </c>
      <c r="K166" s="53">
        <v>0</v>
      </c>
      <c r="L166" s="53">
        <v>0.21213150364516128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0.28763416003225795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32.882932244225806</v>
      </c>
      <c r="AW166" s="53">
        <v>2.1160551129032257</v>
      </c>
      <c r="AX166" s="53">
        <v>0</v>
      </c>
      <c r="AY166" s="53">
        <v>0</v>
      </c>
      <c r="AZ166" s="53">
        <v>2.2285142205161441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12.734768419161288</v>
      </c>
      <c r="BG166" s="53">
        <v>0.91219517796774208</v>
      </c>
      <c r="BH166" s="53">
        <v>0</v>
      </c>
      <c r="BI166" s="53">
        <v>0</v>
      </c>
      <c r="BJ166" s="53">
        <v>0.11006348190322582</v>
      </c>
      <c r="BK166" s="33">
        <f t="shared" si="6"/>
        <v>52.415115738000004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0.93103955848387077</v>
      </c>
      <c r="I167" s="53">
        <v>0</v>
      </c>
      <c r="J167" s="53">
        <v>0</v>
      </c>
      <c r="K167" s="53">
        <v>0</v>
      </c>
      <c r="L167" s="53">
        <v>0.22738636741935481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0.12024694983870969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0.57114334193548377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1.7024464999999999E-2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41.997296907838717</v>
      </c>
      <c r="AW167" s="53">
        <v>1.4278583548387096</v>
      </c>
      <c r="AX167" s="53">
        <v>0</v>
      </c>
      <c r="AY167" s="53">
        <v>0</v>
      </c>
      <c r="AZ167" s="53">
        <v>3.9418095948709651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4.9780214460967738</v>
      </c>
      <c r="BG167" s="53">
        <v>0.73036122625806432</v>
      </c>
      <c r="BH167" s="53">
        <v>0.27458814516129032</v>
      </c>
      <c r="BI167" s="53">
        <v>0</v>
      </c>
      <c r="BJ167" s="53">
        <v>0.66133148525806451</v>
      </c>
      <c r="BK167" s="33">
        <f t="shared" si="6"/>
        <v>55.878107843000009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0.59860759164516131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0.1432212643548387</v>
      </c>
      <c r="S168" s="53">
        <v>0</v>
      </c>
      <c r="T168" s="53">
        <v>0</v>
      </c>
      <c r="U168" s="53">
        <v>0</v>
      </c>
      <c r="V168" s="53">
        <v>2.2544161290322582E-2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1.6313912903225807E-3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11.449205631483869</v>
      </c>
      <c r="AW168" s="53">
        <v>1.3323028387096774</v>
      </c>
      <c r="AX168" s="53">
        <v>0</v>
      </c>
      <c r="AY168" s="53">
        <v>0</v>
      </c>
      <c r="AZ168" s="53">
        <v>0.27250058161290347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7.6188370042903228</v>
      </c>
      <c r="BG168" s="53">
        <v>0.30232943390322581</v>
      </c>
      <c r="BH168" s="53">
        <v>0.54379709677419352</v>
      </c>
      <c r="BI168" s="53">
        <v>0</v>
      </c>
      <c r="BJ168" s="53">
        <v>0.2493744726451613</v>
      </c>
      <c r="BK168" s="33">
        <f t="shared" si="6"/>
        <v>22.534351467999997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0.95659402287096773</v>
      </c>
      <c r="I169" s="53">
        <v>0</v>
      </c>
      <c r="J169" s="53">
        <v>0</v>
      </c>
      <c r="K169" s="53">
        <v>0</v>
      </c>
      <c r="L169" s="53">
        <v>0.94663027464516125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0.50028575290322586</v>
      </c>
      <c r="S169" s="53">
        <v>0</v>
      </c>
      <c r="T169" s="53">
        <v>0</v>
      </c>
      <c r="U169" s="53">
        <v>0</v>
      </c>
      <c r="V169" s="53">
        <v>8.1289403225806457E-3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4.5439251290322585E-2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21.303991412483875</v>
      </c>
      <c r="AW169" s="53">
        <v>3.7649019717741941</v>
      </c>
      <c r="AX169" s="53">
        <v>0</v>
      </c>
      <c r="AY169" s="53">
        <v>0</v>
      </c>
      <c r="AZ169" s="53">
        <v>1.0374176662903203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8.9016648044193545</v>
      </c>
      <c r="BG169" s="53">
        <v>0</v>
      </c>
      <c r="BH169" s="53">
        <v>0</v>
      </c>
      <c r="BI169" s="53">
        <v>0</v>
      </c>
      <c r="BJ169" s="53">
        <v>0</v>
      </c>
      <c r="BK169" s="33">
        <f t="shared" si="6"/>
        <v>37.465054097000007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2.2610778810000007</v>
      </c>
      <c r="I170" s="53">
        <v>7.0245329880000007</v>
      </c>
      <c r="J170" s="53">
        <v>0</v>
      </c>
      <c r="K170" s="53">
        <v>0</v>
      </c>
      <c r="L170" s="53">
        <v>3.638416664645161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3.2581054248709682</v>
      </c>
      <c r="S170" s="53">
        <v>1.8772557134838705</v>
      </c>
      <c r="T170" s="53">
        <v>12.919906766967742</v>
      </c>
      <c r="U170" s="53">
        <v>0</v>
      </c>
      <c r="V170" s="53">
        <v>1.0629035921612904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0.2496189363548387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0.10354106041935486</v>
      </c>
      <c r="AM170" s="53">
        <v>0</v>
      </c>
      <c r="AN170" s="53">
        <v>0</v>
      </c>
      <c r="AO170" s="53">
        <v>0</v>
      </c>
      <c r="AP170" s="53">
        <v>9.2065954419354862E-2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52.6059642180644</v>
      </c>
      <c r="AW170" s="53">
        <v>50.450852727032299</v>
      </c>
      <c r="AX170" s="53">
        <v>0.66927637500000003</v>
      </c>
      <c r="AY170" s="53">
        <v>0</v>
      </c>
      <c r="AZ170" s="53">
        <v>24.442926996387097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71.187541107709706</v>
      </c>
      <c r="BG170" s="53">
        <v>16.170280157354838</v>
      </c>
      <c r="BH170" s="53">
        <v>13.498906902645162</v>
      </c>
      <c r="BI170" s="53">
        <v>0</v>
      </c>
      <c r="BJ170" s="53">
        <v>8.5668661014838694</v>
      </c>
      <c r="BK170" s="33">
        <f t="shared" si="6"/>
        <v>270.08003956799996</v>
      </c>
    </row>
    <row r="171" spans="1:63">
      <c r="A171" s="51"/>
      <c r="B171" s="52" t="s">
        <v>178</v>
      </c>
      <c r="C171" s="53">
        <v>0</v>
      </c>
      <c r="D171" s="53">
        <v>11.081984051290323</v>
      </c>
      <c r="E171" s="53">
        <v>0</v>
      </c>
      <c r="F171" s="53">
        <v>0</v>
      </c>
      <c r="G171" s="53">
        <v>0</v>
      </c>
      <c r="H171" s="53">
        <v>161.33269333967743</v>
      </c>
      <c r="I171" s="53">
        <v>1507.8353877452259</v>
      </c>
      <c r="J171" s="53">
        <v>1.8346231641290325</v>
      </c>
      <c r="K171" s="53">
        <v>0</v>
      </c>
      <c r="L171" s="53">
        <v>66.036018465387102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62.738992966709688</v>
      </c>
      <c r="S171" s="53">
        <v>17.949601483935485</v>
      </c>
      <c r="T171" s="53">
        <v>34.607464399999998</v>
      </c>
      <c r="U171" s="53">
        <v>0</v>
      </c>
      <c r="V171" s="53">
        <v>24.337778630580647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5.9382743204838713</v>
      </c>
      <c r="AC171" s="53">
        <v>4.5990506774193553E-3</v>
      </c>
      <c r="AD171" s="53">
        <v>0</v>
      </c>
      <c r="AE171" s="53">
        <v>0</v>
      </c>
      <c r="AF171" s="53">
        <v>0.23662562619354838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1.333314390580645</v>
      </c>
      <c r="AM171" s="53">
        <v>5.962660538709677E-2</v>
      </c>
      <c r="AN171" s="53">
        <v>0</v>
      </c>
      <c r="AO171" s="53">
        <v>0</v>
      </c>
      <c r="AP171" s="53">
        <v>0.20160001303225805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771.92521890690239</v>
      </c>
      <c r="AW171" s="53">
        <v>658.14209173022596</v>
      </c>
      <c r="AX171" s="53">
        <v>16.274703451935483</v>
      </c>
      <c r="AY171" s="53">
        <v>0</v>
      </c>
      <c r="AZ171" s="53">
        <v>414.61017368590331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819.61450606964468</v>
      </c>
      <c r="BG171" s="53">
        <v>153.7169248199032</v>
      </c>
      <c r="BH171" s="53">
        <v>406.47006157925796</v>
      </c>
      <c r="BI171" s="53">
        <v>0</v>
      </c>
      <c r="BJ171" s="53">
        <v>170.04785494793549</v>
      </c>
      <c r="BK171" s="33">
        <f t="shared" si="6"/>
        <v>5306.3301194449996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34.011580006129037</v>
      </c>
      <c r="I172" s="53">
        <v>52.086907444903225</v>
      </c>
      <c r="J172" s="53">
        <v>10.608058608741933</v>
      </c>
      <c r="K172" s="53">
        <v>0</v>
      </c>
      <c r="L172" s="53">
        <v>39.989426836612893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23.343268632419353</v>
      </c>
      <c r="S172" s="53">
        <v>17.353908671516134</v>
      </c>
      <c r="T172" s="53">
        <v>0</v>
      </c>
      <c r="U172" s="53">
        <v>0</v>
      </c>
      <c r="V172" s="53">
        <v>6.1661075133870957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4.7844724051612895</v>
      </c>
      <c r="AC172" s="53">
        <v>2.7645804539032257</v>
      </c>
      <c r="AD172" s="53">
        <v>0</v>
      </c>
      <c r="AE172" s="53">
        <v>0</v>
      </c>
      <c r="AF172" s="53">
        <v>5.6955697988387097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1.791221210419355</v>
      </c>
      <c r="AM172" s="53">
        <v>0</v>
      </c>
      <c r="AN172" s="53">
        <v>0</v>
      </c>
      <c r="AO172" s="53">
        <v>0</v>
      </c>
      <c r="AP172" s="53">
        <v>0.25051252590322581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429.36532755709715</v>
      </c>
      <c r="AW172" s="53">
        <v>540.86362540767732</v>
      </c>
      <c r="AX172" s="53">
        <v>2.0488704594838714</v>
      </c>
      <c r="AY172" s="53">
        <v>0</v>
      </c>
      <c r="AZ172" s="53">
        <v>228.73235888677416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750.91326163354847</v>
      </c>
      <c r="BG172" s="53">
        <v>235.10188423632258</v>
      </c>
      <c r="BH172" s="53">
        <v>2.7762631785161291</v>
      </c>
      <c r="BI172" s="53">
        <v>0</v>
      </c>
      <c r="BJ172" s="53">
        <v>143.40728539964513</v>
      </c>
      <c r="BK172" s="33">
        <f t="shared" si="6"/>
        <v>2532.0544908669999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7.2418770741290333</v>
      </c>
      <c r="I173" s="53">
        <v>42.236170762483873</v>
      </c>
      <c r="J173" s="53">
        <v>0.47033117380645162</v>
      </c>
      <c r="K173" s="53">
        <v>0</v>
      </c>
      <c r="L173" s="53">
        <v>4.5219334543548406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1.5818213246129034</v>
      </c>
      <c r="S173" s="53">
        <v>0</v>
      </c>
      <c r="T173" s="53">
        <v>0</v>
      </c>
      <c r="U173" s="53">
        <v>0</v>
      </c>
      <c r="V173" s="53">
        <v>0.8069894920967744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5.8261495774193553E-2</v>
      </c>
      <c r="AC173" s="53">
        <v>0.25926832648387088</v>
      </c>
      <c r="AD173" s="53">
        <v>0</v>
      </c>
      <c r="AE173" s="53">
        <v>0</v>
      </c>
      <c r="AF173" s="53">
        <v>0.18231816270967741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1.1816873612903227E-2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150.55841197758062</v>
      </c>
      <c r="AW173" s="53">
        <v>65.890010613225812</v>
      </c>
      <c r="AX173" s="53">
        <v>0</v>
      </c>
      <c r="AY173" s="53">
        <v>0</v>
      </c>
      <c r="AZ173" s="53">
        <v>34.776630039483869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17.476092008096774</v>
      </c>
      <c r="BG173" s="53">
        <v>4.1091524824838705</v>
      </c>
      <c r="BH173" s="53">
        <v>3.0836758031290326</v>
      </c>
      <c r="BI173" s="53">
        <v>0</v>
      </c>
      <c r="BJ173" s="53">
        <v>7.2378469009354829</v>
      </c>
      <c r="BK173" s="33">
        <f t="shared" si="6"/>
        <v>340.50260796499998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49.295672529903221</v>
      </c>
      <c r="I174" s="53">
        <v>0</v>
      </c>
      <c r="J174" s="53">
        <v>0</v>
      </c>
      <c r="K174" s="53">
        <v>0</v>
      </c>
      <c r="L174" s="53">
        <v>4.7071531188387095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28.532891853354833</v>
      </c>
      <c r="S174" s="53">
        <v>0</v>
      </c>
      <c r="T174" s="53">
        <v>0</v>
      </c>
      <c r="U174" s="53">
        <v>0</v>
      </c>
      <c r="V174" s="53">
        <v>1.7027683937419356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118.26284289935487</v>
      </c>
      <c r="AC174" s="53">
        <v>0</v>
      </c>
      <c r="AD174" s="53">
        <v>0</v>
      </c>
      <c r="AE174" s="53">
        <v>0</v>
      </c>
      <c r="AF174" s="53">
        <v>1.4555295190967745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444.35604019396771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831.49539080903116</v>
      </c>
      <c r="AW174" s="53">
        <v>8.9462990322580662E-4</v>
      </c>
      <c r="AX174" s="53">
        <v>0</v>
      </c>
      <c r="AY174" s="53">
        <v>5.2706792129032252E-2</v>
      </c>
      <c r="AZ174" s="53">
        <v>90.131440706612935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1141.6076625549042</v>
      </c>
      <c r="BG174" s="53">
        <v>0</v>
      </c>
      <c r="BH174" s="53">
        <v>0</v>
      </c>
      <c r="BI174" s="53">
        <v>0</v>
      </c>
      <c r="BJ174" s="53">
        <v>43.664255390161287</v>
      </c>
      <c r="BK174" s="33">
        <f t="shared" si="6"/>
        <v>2755.265249391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119.86549161112904</v>
      </c>
      <c r="I175" s="53">
        <v>2521.590991300387</v>
      </c>
      <c r="J175" s="53">
        <v>0.77643035183870945</v>
      </c>
      <c r="K175" s="53">
        <v>0</v>
      </c>
      <c r="L175" s="53">
        <v>192.99589736358067</v>
      </c>
      <c r="M175" s="53">
        <v>0</v>
      </c>
      <c r="N175" s="53">
        <v>4.3228820271935477</v>
      </c>
      <c r="O175" s="53">
        <v>0</v>
      </c>
      <c r="P175" s="53">
        <v>0</v>
      </c>
      <c r="Q175" s="53">
        <v>0</v>
      </c>
      <c r="R175" s="53">
        <v>10.993708764612903</v>
      </c>
      <c r="S175" s="53">
        <v>46.456884023516125</v>
      </c>
      <c r="T175" s="53">
        <v>11.637351139935486</v>
      </c>
      <c r="U175" s="53">
        <v>0</v>
      </c>
      <c r="V175" s="53">
        <v>20.563619555032254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10.473319076774192</v>
      </c>
      <c r="AC175" s="53">
        <v>0</v>
      </c>
      <c r="AD175" s="53">
        <v>0</v>
      </c>
      <c r="AE175" s="53">
        <v>0</v>
      </c>
      <c r="AF175" s="53">
        <v>2.6167240715161286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0.99371438332258066</v>
      </c>
      <c r="AM175" s="53">
        <v>0</v>
      </c>
      <c r="AN175" s="53">
        <v>0</v>
      </c>
      <c r="AO175" s="53">
        <v>0</v>
      </c>
      <c r="AP175" s="53">
        <v>8.8018683870967748E-4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579.27175721361107</v>
      </c>
      <c r="AW175" s="53">
        <v>647.80861039564502</v>
      </c>
      <c r="AX175" s="53">
        <v>12.53463352283871</v>
      </c>
      <c r="AY175" s="53">
        <v>0</v>
      </c>
      <c r="AZ175" s="53">
        <v>761.62301632741935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77.440370038354843</v>
      </c>
      <c r="BG175" s="53">
        <v>32.989944772580643</v>
      </c>
      <c r="BH175" s="53">
        <v>0.11520591799999998</v>
      </c>
      <c r="BI175" s="53">
        <v>0</v>
      </c>
      <c r="BJ175" s="53">
        <v>45.749950096870954</v>
      </c>
      <c r="BK175" s="33">
        <f t="shared" si="6"/>
        <v>5100.8213821409981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33.149088927000008</v>
      </c>
      <c r="I176" s="53">
        <v>0</v>
      </c>
      <c r="J176" s="53">
        <v>0</v>
      </c>
      <c r="K176" s="53">
        <v>0</v>
      </c>
      <c r="L176" s="53">
        <v>2.2674177129032254E-2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26.305119712806452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9.006233946096776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5.2314082523548393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1863.2382656559998</v>
      </c>
      <c r="AW176" s="53">
        <v>0</v>
      </c>
      <c r="AX176" s="53">
        <v>0</v>
      </c>
      <c r="AY176" s="53">
        <v>0</v>
      </c>
      <c r="AZ176" s="53">
        <v>3.2203898526451615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2457.8048502877746</v>
      </c>
      <c r="BG176" s="53">
        <v>0</v>
      </c>
      <c r="BH176" s="53">
        <v>0</v>
      </c>
      <c r="BI176" s="53">
        <v>0</v>
      </c>
      <c r="BJ176" s="53">
        <v>1.4051409311935485</v>
      </c>
      <c r="BK176" s="33">
        <f t="shared" si="6"/>
        <v>4399.3831717430003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0.54325988545161286</v>
      </c>
      <c r="I177" s="53">
        <v>0</v>
      </c>
      <c r="J177" s="53">
        <v>0</v>
      </c>
      <c r="K177" s="53">
        <v>0</v>
      </c>
      <c r="L177" s="53">
        <v>0.17912714516129033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7.8349278193548394E-2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0.18035602577419355</v>
      </c>
      <c r="AC177" s="53">
        <v>0</v>
      </c>
      <c r="AD177" s="53">
        <v>0</v>
      </c>
      <c r="AE177" s="53">
        <v>0</v>
      </c>
      <c r="AF177" s="53">
        <v>8.0052496774193557E-2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52.792239942419357</v>
      </c>
      <c r="AW177" s="53">
        <v>1.0864267419354838</v>
      </c>
      <c r="AX177" s="53">
        <v>0</v>
      </c>
      <c r="AY177" s="53">
        <v>0</v>
      </c>
      <c r="AZ177" s="53">
        <v>2.3716273968387096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26.903590196870965</v>
      </c>
      <c r="BG177" s="53">
        <v>0.26302963225806453</v>
      </c>
      <c r="BH177" s="53">
        <v>0</v>
      </c>
      <c r="BI177" s="53">
        <v>0</v>
      </c>
      <c r="BJ177" s="53">
        <v>0.24015749032258063</v>
      </c>
      <c r="BK177" s="33">
        <f t="shared" si="6"/>
        <v>84.718216232000003</v>
      </c>
    </row>
    <row r="178" spans="1:63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0.63770675022580647</v>
      </c>
      <c r="I178" s="53">
        <v>0</v>
      </c>
      <c r="J178" s="53">
        <v>0</v>
      </c>
      <c r="K178" s="53">
        <v>0</v>
      </c>
      <c r="L178" s="53">
        <v>3.5208735483870969E-2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0.1651288538387097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0.2009545514516129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1.1257958064516127E-3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72.249694751870976</v>
      </c>
      <c r="AW178" s="53">
        <v>2.4542348580645159</v>
      </c>
      <c r="AX178" s="53">
        <v>0</v>
      </c>
      <c r="AY178" s="53">
        <v>0</v>
      </c>
      <c r="AZ178" s="53">
        <v>9.0452064069354847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19.613671585064516</v>
      </c>
      <c r="BG178" s="53">
        <v>14.005510278193553</v>
      </c>
      <c r="BH178" s="53">
        <v>0</v>
      </c>
      <c r="BI178" s="53">
        <v>0</v>
      </c>
      <c r="BJ178" s="53">
        <v>0.30394235206451614</v>
      </c>
      <c r="BK178" s="33">
        <f t="shared" si="6"/>
        <v>118.712384919</v>
      </c>
    </row>
    <row r="179" spans="1:63">
      <c r="A179" s="51"/>
      <c r="B179" s="52" t="s">
        <v>186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0.52809102961290333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7.2580680419354851E-2</v>
      </c>
      <c r="S179" s="53">
        <v>0</v>
      </c>
      <c r="T179" s="53">
        <v>0</v>
      </c>
      <c r="U179" s="53">
        <v>0</v>
      </c>
      <c r="V179" s="53">
        <v>5.7879338709677416E-2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26.980397860096776</v>
      </c>
      <c r="AW179" s="53">
        <v>1.2014136</v>
      </c>
      <c r="AX179" s="53">
        <v>0</v>
      </c>
      <c r="AY179" s="53">
        <v>0</v>
      </c>
      <c r="AZ179" s="53">
        <v>0.49447068999999999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12.835479428193549</v>
      </c>
      <c r="BG179" s="53">
        <v>0.11124199999999999</v>
      </c>
      <c r="BH179" s="53">
        <v>0</v>
      </c>
      <c r="BI179" s="53">
        <v>0</v>
      </c>
      <c r="BJ179" s="53">
        <v>0.43776941896774191</v>
      </c>
      <c r="BK179" s="33">
        <f t="shared" si="6"/>
        <v>42.719324045999997</v>
      </c>
    </row>
    <row r="180" spans="1:63">
      <c r="A180" s="51"/>
      <c r="B180" s="52" t="s">
        <v>187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0.69766888329032239</v>
      </c>
      <c r="I180" s="53">
        <v>0</v>
      </c>
      <c r="J180" s="53">
        <v>0</v>
      </c>
      <c r="K180" s="53">
        <v>0</v>
      </c>
      <c r="L180" s="53">
        <v>0.72129370648387092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0.17845785254838711</v>
      </c>
      <c r="S180" s="53">
        <v>1.6624335483870968E-2</v>
      </c>
      <c r="T180" s="53">
        <v>0</v>
      </c>
      <c r="U180" s="53">
        <v>0</v>
      </c>
      <c r="V180" s="53">
        <v>1.1082890322580646E-2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5.4145953387096775E-2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5.8113082645161282E-2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0</v>
      </c>
      <c r="AS180" s="53">
        <v>0</v>
      </c>
      <c r="AT180" s="53">
        <v>0</v>
      </c>
      <c r="AU180" s="53">
        <v>0</v>
      </c>
      <c r="AV180" s="53">
        <v>32.677124012225811</v>
      </c>
      <c r="AW180" s="53">
        <v>3.0759708183548389</v>
      </c>
      <c r="AX180" s="53">
        <v>0</v>
      </c>
      <c r="AY180" s="53">
        <v>0</v>
      </c>
      <c r="AZ180" s="53">
        <v>1.2303206416774191</v>
      </c>
      <c r="BA180" s="53">
        <v>0</v>
      </c>
      <c r="BB180" s="53">
        <v>0</v>
      </c>
      <c r="BC180" s="53">
        <v>0</v>
      </c>
      <c r="BD180" s="53">
        <v>0</v>
      </c>
      <c r="BE180" s="53">
        <v>0</v>
      </c>
      <c r="BF180" s="53">
        <v>17.41143317467742</v>
      </c>
      <c r="BG180" s="53">
        <v>0.36454701290322578</v>
      </c>
      <c r="BH180" s="53">
        <v>3.2165912903225804</v>
      </c>
      <c r="BI180" s="53">
        <v>0</v>
      </c>
      <c r="BJ180" s="53">
        <v>0.10721970967741934</v>
      </c>
      <c r="BK180" s="33">
        <f t="shared" si="6"/>
        <v>59.820593363999997</v>
      </c>
    </row>
    <row r="181" spans="1:63">
      <c r="A181" s="51"/>
      <c r="B181" s="52" t="s">
        <v>188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0.86466979345161288</v>
      </c>
      <c r="I181" s="53">
        <v>0</v>
      </c>
      <c r="J181" s="53">
        <v>0</v>
      </c>
      <c r="K181" s="53">
        <v>0</v>
      </c>
      <c r="L181" s="53">
        <v>0.19837661141935481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8.583588058064516E-2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5.3284645161290325E-3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3">
        <v>0</v>
      </c>
      <c r="AO181" s="53">
        <v>0</v>
      </c>
      <c r="AP181" s="53">
        <v>0</v>
      </c>
      <c r="AQ181" s="53">
        <v>0</v>
      </c>
      <c r="AR181" s="53">
        <v>0</v>
      </c>
      <c r="AS181" s="53">
        <v>0</v>
      </c>
      <c r="AT181" s="53">
        <v>0</v>
      </c>
      <c r="AU181" s="53">
        <v>0</v>
      </c>
      <c r="AV181" s="53">
        <v>16.667276384548384</v>
      </c>
      <c r="AW181" s="53">
        <v>1.0125229606774191</v>
      </c>
      <c r="AX181" s="53">
        <v>0</v>
      </c>
      <c r="AY181" s="53">
        <v>0</v>
      </c>
      <c r="AZ181" s="53">
        <v>0.29258836935483873</v>
      </c>
      <c r="BA181" s="53">
        <v>0</v>
      </c>
      <c r="BB181" s="53">
        <v>0</v>
      </c>
      <c r="BC181" s="53">
        <v>0</v>
      </c>
      <c r="BD181" s="53">
        <v>0</v>
      </c>
      <c r="BE181" s="53">
        <v>0</v>
      </c>
      <c r="BF181" s="53">
        <v>8.7691922743548361</v>
      </c>
      <c r="BG181" s="53">
        <v>8.4845842099354858</v>
      </c>
      <c r="BH181" s="53">
        <v>0</v>
      </c>
      <c r="BI181" s="53">
        <v>0</v>
      </c>
      <c r="BJ181" s="53">
        <v>5.3284645161290327E-2</v>
      </c>
      <c r="BK181" s="33">
        <f t="shared" si="6"/>
        <v>36.433659593999998</v>
      </c>
    </row>
    <row r="182" spans="1:63">
      <c r="A182" s="51"/>
      <c r="B182" s="52" t="s">
        <v>189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0.57573426451612897</v>
      </c>
      <c r="I182" s="53">
        <v>5.4158612903225808E-2</v>
      </c>
      <c r="J182" s="53">
        <v>0</v>
      </c>
      <c r="K182" s="53">
        <v>0</v>
      </c>
      <c r="L182" s="53">
        <v>0.83598972132258076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0.13066123609677419</v>
      </c>
      <c r="S182" s="53">
        <v>0</v>
      </c>
      <c r="T182" s="53">
        <v>0</v>
      </c>
      <c r="U182" s="53">
        <v>0</v>
      </c>
      <c r="V182" s="53">
        <v>5.9574474193548388E-2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3.0538085161290321E-2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3">
        <v>0</v>
      </c>
      <c r="AO182" s="53">
        <v>0</v>
      </c>
      <c r="AP182" s="53">
        <v>0</v>
      </c>
      <c r="AQ182" s="53">
        <v>0</v>
      </c>
      <c r="AR182" s="53">
        <v>0</v>
      </c>
      <c r="AS182" s="53">
        <v>0</v>
      </c>
      <c r="AT182" s="53">
        <v>0</v>
      </c>
      <c r="AU182" s="53">
        <v>0</v>
      </c>
      <c r="AV182" s="53">
        <v>36.86109888638709</v>
      </c>
      <c r="AW182" s="53">
        <v>2.042892593548387</v>
      </c>
      <c r="AX182" s="53">
        <v>0</v>
      </c>
      <c r="AY182" s="53">
        <v>0</v>
      </c>
      <c r="AZ182" s="53">
        <v>8.6613478520322591</v>
      </c>
      <c r="BA182" s="53">
        <v>0</v>
      </c>
      <c r="BB182" s="53">
        <v>0</v>
      </c>
      <c r="BC182" s="53">
        <v>0</v>
      </c>
      <c r="BD182" s="53">
        <v>0</v>
      </c>
      <c r="BE182" s="53">
        <v>0</v>
      </c>
      <c r="BF182" s="53">
        <v>20.116650638225803</v>
      </c>
      <c r="BG182" s="53">
        <v>0.21060748387096775</v>
      </c>
      <c r="BH182" s="53">
        <v>1.0530374193548386</v>
      </c>
      <c r="BI182" s="53">
        <v>0</v>
      </c>
      <c r="BJ182" s="53">
        <v>2.4412533173870972</v>
      </c>
      <c r="BK182" s="33">
        <f t="shared" si="6"/>
        <v>73.073544584999993</v>
      </c>
    </row>
    <row r="183" spans="1:63" ht="13.5" thickBot="1">
      <c r="A183" s="51"/>
      <c r="B183" s="52" t="s">
        <v>190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0.19548388680645162</v>
      </c>
      <c r="I183" s="53">
        <v>5.8350252861935488</v>
      </c>
      <c r="J183" s="53">
        <v>0</v>
      </c>
      <c r="K183" s="53">
        <v>0</v>
      </c>
      <c r="L183" s="53">
        <v>0.74997597741935484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0.20529271599999999</v>
      </c>
      <c r="S183" s="53">
        <v>0</v>
      </c>
      <c r="T183" s="53">
        <v>0</v>
      </c>
      <c r="U183" s="53">
        <v>0</v>
      </c>
      <c r="V183" s="53">
        <v>1.0563041935483871E-2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4.3718775483870979E-2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0</v>
      </c>
      <c r="AU183" s="53">
        <v>0</v>
      </c>
      <c r="AV183" s="53">
        <v>8.6363987585806434</v>
      </c>
      <c r="AW183" s="53">
        <v>4.4239237096774193</v>
      </c>
      <c r="AX183" s="53">
        <v>0</v>
      </c>
      <c r="AY183" s="53">
        <v>0</v>
      </c>
      <c r="AZ183" s="53">
        <v>4.9293298473548397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2.1516525235483868</v>
      </c>
      <c r="BG183" s="53">
        <v>0</v>
      </c>
      <c r="BH183" s="53">
        <v>0</v>
      </c>
      <c r="BI183" s="53">
        <v>0</v>
      </c>
      <c r="BJ183" s="53">
        <v>0</v>
      </c>
      <c r="BK183" s="33">
        <f t="shared" si="6"/>
        <v>27.181364522999996</v>
      </c>
    </row>
    <row r="184" spans="1:63" ht="13.5" thickBot="1">
      <c r="A184" s="37"/>
      <c r="B184" s="38" t="s">
        <v>191</v>
      </c>
      <c r="C184" s="39">
        <f t="shared" ref="C184:BK184" si="7">SUM(C145:C183)</f>
        <v>0</v>
      </c>
      <c r="D184" s="39">
        <f t="shared" si="7"/>
        <v>63.152013318161281</v>
      </c>
      <c r="E184" s="39">
        <f t="shared" si="7"/>
        <v>0</v>
      </c>
      <c r="F184" s="39">
        <f t="shared" si="7"/>
        <v>0</v>
      </c>
      <c r="G184" s="39">
        <f t="shared" si="7"/>
        <v>0</v>
      </c>
      <c r="H184" s="39">
        <f t="shared" si="7"/>
        <v>1325.487623091032</v>
      </c>
      <c r="I184" s="39">
        <f t="shared" si="7"/>
        <v>6821.6538452469667</v>
      </c>
      <c r="J184" s="39">
        <f t="shared" si="7"/>
        <v>44.23595881716129</v>
      </c>
      <c r="K184" s="39">
        <f t="shared" si="7"/>
        <v>0</v>
      </c>
      <c r="L184" s="39">
        <f t="shared" si="7"/>
        <v>778.37689878374158</v>
      </c>
      <c r="M184" s="39">
        <f t="shared" si="7"/>
        <v>0</v>
      </c>
      <c r="N184" s="39">
        <f t="shared" si="7"/>
        <v>4.3228820271935477</v>
      </c>
      <c r="O184" s="39">
        <f t="shared" si="7"/>
        <v>0</v>
      </c>
      <c r="P184" s="39">
        <f t="shared" si="7"/>
        <v>0</v>
      </c>
      <c r="Q184" s="39">
        <f t="shared" si="7"/>
        <v>0</v>
      </c>
      <c r="R184" s="39">
        <f t="shared" si="7"/>
        <v>363.00808730293562</v>
      </c>
      <c r="S184" s="39">
        <f t="shared" si="7"/>
        <v>152.63487744119357</v>
      </c>
      <c r="T184" s="39">
        <f t="shared" si="7"/>
        <v>120.26117633851614</v>
      </c>
      <c r="U184" s="39">
        <f t="shared" si="7"/>
        <v>0</v>
      </c>
      <c r="V184" s="39">
        <f t="shared" si="7"/>
        <v>191.28466863093547</v>
      </c>
      <c r="W184" s="39">
        <f t="shared" si="7"/>
        <v>0</v>
      </c>
      <c r="X184" s="39">
        <f t="shared" si="7"/>
        <v>0</v>
      </c>
      <c r="Y184" s="39">
        <f t="shared" si="7"/>
        <v>0</v>
      </c>
      <c r="Z184" s="39">
        <f t="shared" si="7"/>
        <v>0</v>
      </c>
      <c r="AA184" s="39">
        <f t="shared" si="7"/>
        <v>0</v>
      </c>
      <c r="AB184" s="39">
        <f t="shared" si="7"/>
        <v>176.5529219421291</v>
      </c>
      <c r="AC184" s="39">
        <f t="shared" si="7"/>
        <v>9.6396229173225816</v>
      </c>
      <c r="AD184" s="39">
        <f t="shared" si="7"/>
        <v>3.2951109828709679</v>
      </c>
      <c r="AE184" s="39">
        <f t="shared" si="7"/>
        <v>0</v>
      </c>
      <c r="AF184" s="39">
        <f t="shared" si="7"/>
        <v>16.348825380096773</v>
      </c>
      <c r="AG184" s="39">
        <f t="shared" si="7"/>
        <v>0</v>
      </c>
      <c r="AH184" s="39">
        <f t="shared" si="7"/>
        <v>0</v>
      </c>
      <c r="AI184" s="39">
        <f t="shared" si="7"/>
        <v>0</v>
      </c>
      <c r="AJ184" s="39">
        <f t="shared" si="7"/>
        <v>0</v>
      </c>
      <c r="AK184" s="39">
        <f t="shared" si="7"/>
        <v>0</v>
      </c>
      <c r="AL184" s="39">
        <f t="shared" si="7"/>
        <v>459.23740264432257</v>
      </c>
      <c r="AM184" s="39">
        <f t="shared" si="7"/>
        <v>5.962660538709677E-2</v>
      </c>
      <c r="AN184" s="39">
        <f t="shared" si="7"/>
        <v>0</v>
      </c>
      <c r="AO184" s="39">
        <f t="shared" si="7"/>
        <v>0</v>
      </c>
      <c r="AP184" s="39">
        <f t="shared" si="7"/>
        <v>1.3530309111612902</v>
      </c>
      <c r="AQ184" s="39">
        <f t="shared" si="7"/>
        <v>0</v>
      </c>
      <c r="AR184" s="39">
        <f t="shared" si="7"/>
        <v>0</v>
      </c>
      <c r="AS184" s="39">
        <f t="shared" si="7"/>
        <v>0</v>
      </c>
      <c r="AT184" s="39">
        <f t="shared" si="7"/>
        <v>0</v>
      </c>
      <c r="AU184" s="39">
        <f t="shared" si="7"/>
        <v>0</v>
      </c>
      <c r="AV184" s="39">
        <f t="shared" si="7"/>
        <v>8668.8237114500917</v>
      </c>
      <c r="AW184" s="39">
        <f t="shared" si="7"/>
        <v>4142.5878814061298</v>
      </c>
      <c r="AX184" s="39">
        <f t="shared" si="7"/>
        <v>117.61809147535484</v>
      </c>
      <c r="AY184" s="39">
        <f t="shared" si="7"/>
        <v>5.2706792129032252E-2</v>
      </c>
      <c r="AZ184" s="39">
        <f t="shared" si="7"/>
        <v>4100.4906484892244</v>
      </c>
      <c r="BA184" s="39">
        <f t="shared" si="7"/>
        <v>0</v>
      </c>
      <c r="BB184" s="39">
        <f t="shared" si="7"/>
        <v>1.3049035607419357</v>
      </c>
      <c r="BC184" s="39">
        <f t="shared" si="7"/>
        <v>0</v>
      </c>
      <c r="BD184" s="39">
        <f t="shared" si="7"/>
        <v>0</v>
      </c>
      <c r="BE184" s="39">
        <f t="shared" si="7"/>
        <v>0</v>
      </c>
      <c r="BF184" s="39">
        <f t="shared" si="7"/>
        <v>8840.2729498029676</v>
      </c>
      <c r="BG184" s="39">
        <f t="shared" si="7"/>
        <v>632.64050389170961</v>
      </c>
      <c r="BH184" s="39">
        <f t="shared" si="7"/>
        <v>488.65144836822572</v>
      </c>
      <c r="BI184" s="39">
        <f t="shared" si="7"/>
        <v>0</v>
      </c>
      <c r="BJ184" s="39">
        <f t="shared" si="7"/>
        <v>841.84504022629028</v>
      </c>
      <c r="BK184" s="44">
        <f t="shared" si="7"/>
        <v>38365.192457843994</v>
      </c>
    </row>
    <row r="185" spans="1:63" ht="13.5" thickBot="1">
      <c r="A185" s="55"/>
      <c r="B185" s="56" t="s">
        <v>192</v>
      </c>
      <c r="C185" s="57">
        <f t="shared" ref="C185:BK185" si="8">C184+C143+C141+C139+C19+C16</f>
        <v>0</v>
      </c>
      <c r="D185" s="57">
        <f t="shared" si="8"/>
        <v>2080.1836112466449</v>
      </c>
      <c r="E185" s="57">
        <f t="shared" si="8"/>
        <v>436.97810009545162</v>
      </c>
      <c r="F185" s="57">
        <f t="shared" si="8"/>
        <v>0</v>
      </c>
      <c r="G185" s="57">
        <f t="shared" si="8"/>
        <v>0</v>
      </c>
      <c r="H185" s="57">
        <f t="shared" si="8"/>
        <v>3641.229305624322</v>
      </c>
      <c r="I185" s="57">
        <f t="shared" si="8"/>
        <v>31101.436358271807</v>
      </c>
      <c r="J185" s="57">
        <f t="shared" si="8"/>
        <v>2938.3081132835159</v>
      </c>
      <c r="K185" s="57">
        <f t="shared" si="8"/>
        <v>0</v>
      </c>
      <c r="L185" s="57">
        <f t="shared" si="8"/>
        <v>1633.1222310943222</v>
      </c>
      <c r="M185" s="57">
        <f t="shared" si="8"/>
        <v>0</v>
      </c>
      <c r="N185" s="57">
        <f t="shared" si="8"/>
        <v>4.3228820271935477</v>
      </c>
      <c r="O185" s="57">
        <f t="shared" si="8"/>
        <v>0</v>
      </c>
      <c r="P185" s="57">
        <f t="shared" si="8"/>
        <v>0</v>
      </c>
      <c r="Q185" s="57">
        <f t="shared" si="8"/>
        <v>0</v>
      </c>
      <c r="R185" s="57">
        <f t="shared" si="8"/>
        <v>628.71560674796797</v>
      </c>
      <c r="S185" s="57">
        <f t="shared" si="8"/>
        <v>3121.1516892818381</v>
      </c>
      <c r="T185" s="57">
        <f t="shared" si="8"/>
        <v>1649.6050639208709</v>
      </c>
      <c r="U185" s="57">
        <f t="shared" si="8"/>
        <v>35.90662984803226</v>
      </c>
      <c r="V185" s="57">
        <f t="shared" si="8"/>
        <v>473.2528197739033</v>
      </c>
      <c r="W185" s="57">
        <f t="shared" si="8"/>
        <v>0</v>
      </c>
      <c r="X185" s="57">
        <f t="shared" si="8"/>
        <v>0</v>
      </c>
      <c r="Y185" s="57">
        <f t="shared" si="8"/>
        <v>0</v>
      </c>
      <c r="Z185" s="57">
        <f t="shared" si="8"/>
        <v>0</v>
      </c>
      <c r="AA185" s="57">
        <f t="shared" si="8"/>
        <v>0</v>
      </c>
      <c r="AB185" s="57">
        <f t="shared" si="8"/>
        <v>199.0594945955807</v>
      </c>
      <c r="AC185" s="57">
        <f t="shared" si="8"/>
        <v>17.837810181483871</v>
      </c>
      <c r="AD185" s="57">
        <f t="shared" si="8"/>
        <v>7.097485501290322</v>
      </c>
      <c r="AE185" s="57">
        <f t="shared" si="8"/>
        <v>0</v>
      </c>
      <c r="AF185" s="57">
        <f t="shared" si="8"/>
        <v>24.843875632225807</v>
      </c>
      <c r="AG185" s="57">
        <f t="shared" si="8"/>
        <v>0</v>
      </c>
      <c r="AH185" s="57">
        <f t="shared" si="8"/>
        <v>0</v>
      </c>
      <c r="AI185" s="57">
        <f t="shared" si="8"/>
        <v>0</v>
      </c>
      <c r="AJ185" s="57">
        <f t="shared" si="8"/>
        <v>0</v>
      </c>
      <c r="AK185" s="57">
        <f t="shared" si="8"/>
        <v>0</v>
      </c>
      <c r="AL185" s="57">
        <f t="shared" si="8"/>
        <v>462.63740908948387</v>
      </c>
      <c r="AM185" s="57">
        <f t="shared" si="8"/>
        <v>32.26452092545162</v>
      </c>
      <c r="AN185" s="57">
        <f t="shared" si="8"/>
        <v>0</v>
      </c>
      <c r="AO185" s="57">
        <f t="shared" si="8"/>
        <v>0</v>
      </c>
      <c r="AP185" s="57">
        <f t="shared" si="8"/>
        <v>4.0357978627741931</v>
      </c>
      <c r="AQ185" s="57">
        <f t="shared" si="8"/>
        <v>0</v>
      </c>
      <c r="AR185" s="57">
        <f t="shared" si="8"/>
        <v>231.01937134629031</v>
      </c>
      <c r="AS185" s="57">
        <f t="shared" si="8"/>
        <v>0</v>
      </c>
      <c r="AT185" s="57">
        <f t="shared" si="8"/>
        <v>0</v>
      </c>
      <c r="AU185" s="57">
        <f t="shared" si="8"/>
        <v>0</v>
      </c>
      <c r="AV185" s="57">
        <f t="shared" si="8"/>
        <v>11237.847264882026</v>
      </c>
      <c r="AW185" s="57">
        <f t="shared" si="8"/>
        <v>10445.407912028388</v>
      </c>
      <c r="AX185" s="57">
        <f t="shared" si="8"/>
        <v>417.38862306358055</v>
      </c>
      <c r="AY185" s="57">
        <f t="shared" si="8"/>
        <v>0.17863301793548386</v>
      </c>
      <c r="AZ185" s="57">
        <f t="shared" si="8"/>
        <v>5520.4390574209983</v>
      </c>
      <c r="BA185" s="57">
        <f t="shared" si="8"/>
        <v>0</v>
      </c>
      <c r="BB185" s="57">
        <f t="shared" si="8"/>
        <v>1.3049035607419357</v>
      </c>
      <c r="BC185" s="57">
        <f t="shared" si="8"/>
        <v>0</v>
      </c>
      <c r="BD185" s="57">
        <f t="shared" si="8"/>
        <v>0</v>
      </c>
      <c r="BE185" s="57">
        <f t="shared" si="8"/>
        <v>0</v>
      </c>
      <c r="BF185" s="57">
        <f t="shared" si="8"/>
        <v>9790.0899265742592</v>
      </c>
      <c r="BG185" s="57">
        <f t="shared" si="8"/>
        <v>1152.0640891094838</v>
      </c>
      <c r="BH185" s="57">
        <f t="shared" si="8"/>
        <v>666.16794132545147</v>
      </c>
      <c r="BI185" s="57">
        <f t="shared" si="8"/>
        <v>0</v>
      </c>
      <c r="BJ185" s="57">
        <f t="shared" si="8"/>
        <v>1059.0334230516773</v>
      </c>
      <c r="BK185" s="57">
        <f t="shared" si="8"/>
        <v>89012.929950384991</v>
      </c>
    </row>
    <row r="186" spans="1:63">
      <c r="A186" s="58"/>
      <c r="B186" s="59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3"/>
    </row>
    <row r="187" spans="1:63">
      <c r="A187" s="26" t="s">
        <v>193</v>
      </c>
      <c r="B187" s="60" t="s">
        <v>194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2"/>
    </row>
    <row r="188" spans="1:63">
      <c r="A188" s="26" t="s">
        <v>13</v>
      </c>
      <c r="B188" s="27" t="s">
        <v>195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2"/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32.876035953419354</v>
      </c>
      <c r="I189" s="32">
        <v>0.73820317032258087</v>
      </c>
      <c r="J189" s="32">
        <v>0</v>
      </c>
      <c r="K189" s="32">
        <v>0</v>
      </c>
      <c r="L189" s="32">
        <v>2.3331747456774194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27.713427448032252</v>
      </c>
      <c r="S189" s="32">
        <v>0</v>
      </c>
      <c r="T189" s="32">
        <v>0</v>
      </c>
      <c r="U189" s="32">
        <v>0</v>
      </c>
      <c r="V189" s="32">
        <v>1.2735873043548387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4.6069806640322577</v>
      </c>
      <c r="AC189" s="32">
        <v>0</v>
      </c>
      <c r="AD189" s="32">
        <v>0</v>
      </c>
      <c r="AE189" s="32">
        <v>0</v>
      </c>
      <c r="AF189" s="32">
        <v>0.13823141580645162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3.4181604959354837</v>
      </c>
      <c r="AM189" s="32">
        <v>0</v>
      </c>
      <c r="AN189" s="32">
        <v>0</v>
      </c>
      <c r="AO189" s="32">
        <v>0</v>
      </c>
      <c r="AP189" s="32">
        <v>1.3977292193548393E-2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392.50839171687113</v>
      </c>
      <c r="AW189" s="32">
        <v>1.3148991574193551</v>
      </c>
      <c r="AX189" s="32">
        <v>7.3711306903225818E-2</v>
      </c>
      <c r="AY189" s="32">
        <v>0</v>
      </c>
      <c r="AZ189" s="32">
        <v>19.337575408032258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607.58205327583858</v>
      </c>
      <c r="BG189" s="32">
        <v>23.674447722677417</v>
      </c>
      <c r="BH189" s="32">
        <v>0</v>
      </c>
      <c r="BI189" s="32">
        <v>0</v>
      </c>
      <c r="BJ189" s="32">
        <v>18.619561379483869</v>
      </c>
      <c r="BK189" s="33">
        <f t="shared" ref="BK189:BK195" si="9">SUM(C189:BJ189)</f>
        <v>1136.222418457</v>
      </c>
    </row>
    <row r="190" spans="1:63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2.6653966832903233</v>
      </c>
      <c r="I190" s="32">
        <v>0.39079025806451612</v>
      </c>
      <c r="J190" s="32">
        <v>0</v>
      </c>
      <c r="K190" s="32">
        <v>0</v>
      </c>
      <c r="L190" s="32">
        <v>6.6471617624193557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2.1959694619677421</v>
      </c>
      <c r="S190" s="32">
        <v>2.1500404838709679E-2</v>
      </c>
      <c r="T190" s="32">
        <v>0</v>
      </c>
      <c r="U190" s="32">
        <v>0</v>
      </c>
      <c r="V190" s="32">
        <v>0.38240873709677425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0.28140107780645157</v>
      </c>
      <c r="AC190" s="32">
        <v>0</v>
      </c>
      <c r="AD190" s="32">
        <v>0</v>
      </c>
      <c r="AE190" s="32">
        <v>0</v>
      </c>
      <c r="AF190" s="32">
        <v>9.5491967741935482E-2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0.16365636800000002</v>
      </c>
      <c r="AM190" s="32">
        <v>0</v>
      </c>
      <c r="AN190" s="32">
        <v>0</v>
      </c>
      <c r="AO190" s="32">
        <v>0</v>
      </c>
      <c r="AP190" s="32">
        <v>2.728341935483871E-2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79.781346531000025</v>
      </c>
      <c r="AW190" s="32">
        <v>18.14834551883871</v>
      </c>
      <c r="AX190" s="32">
        <v>0</v>
      </c>
      <c r="AY190" s="32">
        <v>0</v>
      </c>
      <c r="AZ190" s="32">
        <v>52.891383104483857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125.80306189074194</v>
      </c>
      <c r="BG190" s="32">
        <v>18.206147665774196</v>
      </c>
      <c r="BH190" s="32">
        <v>2.7319569885161297</v>
      </c>
      <c r="BI190" s="32">
        <v>0</v>
      </c>
      <c r="BJ190" s="32">
        <v>39.788248537064526</v>
      </c>
      <c r="BK190" s="33">
        <f t="shared" si="9"/>
        <v>350.22155037700003</v>
      </c>
    </row>
    <row r="191" spans="1:63">
      <c r="A191" s="30"/>
      <c r="B191" s="31" t="s">
        <v>198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3.573348265064515</v>
      </c>
      <c r="I191" s="32">
        <v>0</v>
      </c>
      <c r="J191" s="32">
        <v>0</v>
      </c>
      <c r="K191" s="32">
        <v>0</v>
      </c>
      <c r="L191" s="32">
        <v>1.4200607903225808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2.0671865180322579</v>
      </c>
      <c r="S191" s="32">
        <v>0</v>
      </c>
      <c r="T191" s="32">
        <v>0</v>
      </c>
      <c r="U191" s="32">
        <v>0</v>
      </c>
      <c r="V191" s="32">
        <v>0.17145138322580647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9.5362828709677411E-2</v>
      </c>
      <c r="AC191" s="32">
        <v>0</v>
      </c>
      <c r="AD191" s="32">
        <v>0</v>
      </c>
      <c r="AE191" s="32">
        <v>0</v>
      </c>
      <c r="AF191" s="32">
        <v>1.555674193548387E-2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0.11840766925806454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51.766293801903196</v>
      </c>
      <c r="AW191" s="32">
        <v>1.2803784180000002</v>
      </c>
      <c r="AX191" s="32">
        <v>0</v>
      </c>
      <c r="AY191" s="32">
        <v>0</v>
      </c>
      <c r="AZ191" s="32">
        <v>5.1007992797096779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73.296763098483908</v>
      </c>
      <c r="BG191" s="32">
        <v>8.7755201330000006</v>
      </c>
      <c r="BH191" s="32">
        <v>1.6386434838709676</v>
      </c>
      <c r="BI191" s="32">
        <v>0</v>
      </c>
      <c r="BJ191" s="32">
        <v>4.3099135524838701</v>
      </c>
      <c r="BK191" s="33">
        <f t="shared" si="9"/>
        <v>153.62968596399998</v>
      </c>
    </row>
    <row r="192" spans="1:63">
      <c r="A192" s="30"/>
      <c r="B192" s="31" t="s">
        <v>199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2.8829938791935485</v>
      </c>
      <c r="I192" s="32">
        <v>0</v>
      </c>
      <c r="J192" s="32">
        <v>0</v>
      </c>
      <c r="K192" s="32">
        <v>0</v>
      </c>
      <c r="L192" s="32">
        <v>0.20133453374193544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2.0700201885483871</v>
      </c>
      <c r="S192" s="32">
        <v>0</v>
      </c>
      <c r="T192" s="32">
        <v>0</v>
      </c>
      <c r="U192" s="32">
        <v>0</v>
      </c>
      <c r="V192" s="32">
        <v>0.17230492751612903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0.8410917424193548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0.13780342406451615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50.546042597838699</v>
      </c>
      <c r="AW192" s="32">
        <v>1.6492118802258064</v>
      </c>
      <c r="AX192" s="32">
        <v>0</v>
      </c>
      <c r="AY192" s="32">
        <v>0</v>
      </c>
      <c r="AZ192" s="32">
        <v>8.725989028548387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68.389861200903226</v>
      </c>
      <c r="BG192" s="32">
        <v>8.5768644680322588</v>
      </c>
      <c r="BH192" s="32">
        <v>0</v>
      </c>
      <c r="BI192" s="32">
        <v>0</v>
      </c>
      <c r="BJ192" s="32">
        <v>3.0703500579677416</v>
      </c>
      <c r="BK192" s="33">
        <f t="shared" si="9"/>
        <v>147.26386792899999</v>
      </c>
    </row>
    <row r="193" spans="1:63">
      <c r="A193" s="30"/>
      <c r="B193" s="31" t="s">
        <v>200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5.6500484664193547</v>
      </c>
      <c r="I193" s="32">
        <v>1.5768075806451613E-2</v>
      </c>
      <c r="J193" s="32">
        <v>0</v>
      </c>
      <c r="K193" s="32">
        <v>0</v>
      </c>
      <c r="L193" s="32">
        <v>2.17293095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3.8280031564516128</v>
      </c>
      <c r="S193" s="32">
        <v>1.6218592258064517</v>
      </c>
      <c r="T193" s="32">
        <v>0</v>
      </c>
      <c r="U193" s="32">
        <v>0</v>
      </c>
      <c r="V193" s="32">
        <v>0.63329097612903229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0.91590365322580647</v>
      </c>
      <c r="AC193" s="32">
        <v>4.393012903225807E-2</v>
      </c>
      <c r="AD193" s="32">
        <v>0</v>
      </c>
      <c r="AE193" s="32">
        <v>0</v>
      </c>
      <c r="AF193" s="32">
        <v>5.3990128612903233E-2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0.4974296368709677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111.46889367045155</v>
      </c>
      <c r="AW193" s="32">
        <v>5.8103218700000001</v>
      </c>
      <c r="AX193" s="32">
        <v>0</v>
      </c>
      <c r="AY193" s="32">
        <v>0</v>
      </c>
      <c r="AZ193" s="32">
        <v>32.431215683419353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178.85479708132263</v>
      </c>
      <c r="BG193" s="32">
        <v>5.260971213612903</v>
      </c>
      <c r="BH193" s="32">
        <v>6.0489151869677409</v>
      </c>
      <c r="BI193" s="32">
        <v>0</v>
      </c>
      <c r="BJ193" s="32">
        <v>26.546841728870966</v>
      </c>
      <c r="BK193" s="33">
        <f t="shared" si="9"/>
        <v>381.85511083299997</v>
      </c>
    </row>
    <row r="194" spans="1:63">
      <c r="A194" s="30"/>
      <c r="B194" s="31" t="s">
        <v>201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3.0611603831612908</v>
      </c>
      <c r="I194" s="32">
        <v>4.6187370967741934E-2</v>
      </c>
      <c r="J194" s="32">
        <v>0</v>
      </c>
      <c r="K194" s="32">
        <v>0</v>
      </c>
      <c r="L194" s="32">
        <v>0.23952770590322578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1.894250202774193</v>
      </c>
      <c r="S194" s="32">
        <v>0</v>
      </c>
      <c r="T194" s="32">
        <v>0</v>
      </c>
      <c r="U194" s="32">
        <v>0</v>
      </c>
      <c r="V194" s="32">
        <v>0.11302049664516131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0.36897885093548388</v>
      </c>
      <c r="AC194" s="32">
        <v>0</v>
      </c>
      <c r="AD194" s="32">
        <v>0</v>
      </c>
      <c r="AE194" s="32">
        <v>0</v>
      </c>
      <c r="AF194" s="32">
        <v>6.7724080645161291E-2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0.13566487829032259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77.696234791193589</v>
      </c>
      <c r="AW194" s="32">
        <v>5.9267510137741946</v>
      </c>
      <c r="AX194" s="32">
        <v>0</v>
      </c>
      <c r="AY194" s="32">
        <v>0</v>
      </c>
      <c r="AZ194" s="32">
        <v>10.859565359580646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131.64720409419348</v>
      </c>
      <c r="BG194" s="32">
        <v>10.158919112000001</v>
      </c>
      <c r="BH194" s="32">
        <v>0</v>
      </c>
      <c r="BI194" s="32">
        <v>0</v>
      </c>
      <c r="BJ194" s="32">
        <v>5.7365908249354858</v>
      </c>
      <c r="BK194" s="33">
        <f t="shared" si="9"/>
        <v>247.95177916499998</v>
      </c>
    </row>
    <row r="195" spans="1:63" ht="13.5" thickBot="1">
      <c r="A195" s="30"/>
      <c r="B195" s="31" t="s">
        <v>202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7.3674120096774209E-2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1169.9097110143553</v>
      </c>
      <c r="AW195" s="32">
        <v>0.31519807403225814</v>
      </c>
      <c r="AX195" s="32">
        <v>0</v>
      </c>
      <c r="AY195" s="32">
        <v>0</v>
      </c>
      <c r="AZ195" s="32">
        <v>0.10616605990322582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651.92983938961277</v>
      </c>
      <c r="BG195" s="32">
        <v>0.25227494487096774</v>
      </c>
      <c r="BH195" s="32">
        <v>0</v>
      </c>
      <c r="BI195" s="32">
        <v>0</v>
      </c>
      <c r="BJ195" s="32">
        <v>8.4887401290322604E-3</v>
      </c>
      <c r="BK195" s="33">
        <f t="shared" si="9"/>
        <v>1822.5953523430001</v>
      </c>
    </row>
    <row r="196" spans="1:63" ht="13.5" thickBot="1">
      <c r="A196" s="37"/>
      <c r="B196" s="38" t="s">
        <v>18</v>
      </c>
      <c r="C196" s="39">
        <f t="shared" ref="C196:BK196" si="10">SUM(C189:C195)</f>
        <v>0</v>
      </c>
      <c r="D196" s="39">
        <f t="shared" si="10"/>
        <v>0</v>
      </c>
      <c r="E196" s="39">
        <f t="shared" si="10"/>
        <v>0</v>
      </c>
      <c r="F196" s="39">
        <f t="shared" si="10"/>
        <v>0</v>
      </c>
      <c r="G196" s="39">
        <f t="shared" si="10"/>
        <v>0</v>
      </c>
      <c r="H196" s="39">
        <f t="shared" si="10"/>
        <v>50.708983630548396</v>
      </c>
      <c r="I196" s="39">
        <f t="shared" si="10"/>
        <v>1.1909488751612904</v>
      </c>
      <c r="J196" s="39">
        <f t="shared" si="10"/>
        <v>0</v>
      </c>
      <c r="K196" s="39">
        <f t="shared" si="10"/>
        <v>0</v>
      </c>
      <c r="L196" s="39">
        <f t="shared" si="10"/>
        <v>13.014190488064516</v>
      </c>
      <c r="M196" s="39">
        <f t="shared" si="10"/>
        <v>0</v>
      </c>
      <c r="N196" s="39">
        <f t="shared" si="10"/>
        <v>0</v>
      </c>
      <c r="O196" s="39">
        <f t="shared" si="10"/>
        <v>0</v>
      </c>
      <c r="P196" s="39">
        <f t="shared" si="10"/>
        <v>0</v>
      </c>
      <c r="Q196" s="39">
        <f t="shared" si="10"/>
        <v>0</v>
      </c>
      <c r="R196" s="39">
        <f t="shared" si="10"/>
        <v>39.76885697580645</v>
      </c>
      <c r="S196" s="39">
        <f t="shared" si="10"/>
        <v>1.6433596306451614</v>
      </c>
      <c r="T196" s="39">
        <f t="shared" si="10"/>
        <v>0</v>
      </c>
      <c r="U196" s="39">
        <f t="shared" si="10"/>
        <v>0</v>
      </c>
      <c r="V196" s="39">
        <f t="shared" si="10"/>
        <v>2.7460638249677416</v>
      </c>
      <c r="W196" s="39">
        <f t="shared" si="10"/>
        <v>0</v>
      </c>
      <c r="X196" s="39">
        <f t="shared" si="10"/>
        <v>0</v>
      </c>
      <c r="Y196" s="39">
        <f t="shared" si="10"/>
        <v>0</v>
      </c>
      <c r="Z196" s="39">
        <f t="shared" si="10"/>
        <v>0</v>
      </c>
      <c r="AA196" s="39">
        <f t="shared" si="10"/>
        <v>0</v>
      </c>
      <c r="AB196" s="39">
        <f t="shared" si="10"/>
        <v>7.1833929372258059</v>
      </c>
      <c r="AC196" s="39">
        <f t="shared" si="10"/>
        <v>4.393012903225807E-2</v>
      </c>
      <c r="AD196" s="39">
        <f t="shared" si="10"/>
        <v>0</v>
      </c>
      <c r="AE196" s="39">
        <f t="shared" si="10"/>
        <v>0</v>
      </c>
      <c r="AF196" s="39">
        <f t="shared" si="10"/>
        <v>0.37099433474193549</v>
      </c>
      <c r="AG196" s="39">
        <f t="shared" si="10"/>
        <v>0</v>
      </c>
      <c r="AH196" s="39">
        <f t="shared" si="10"/>
        <v>0</v>
      </c>
      <c r="AI196" s="39">
        <f t="shared" si="10"/>
        <v>0</v>
      </c>
      <c r="AJ196" s="39">
        <f t="shared" si="10"/>
        <v>0</v>
      </c>
      <c r="AK196" s="39">
        <f t="shared" si="10"/>
        <v>0</v>
      </c>
      <c r="AL196" s="39">
        <f t="shared" si="10"/>
        <v>4.4711224724193546</v>
      </c>
      <c r="AM196" s="39">
        <f t="shared" si="10"/>
        <v>0</v>
      </c>
      <c r="AN196" s="39">
        <f t="shared" si="10"/>
        <v>0</v>
      </c>
      <c r="AO196" s="39">
        <f t="shared" si="10"/>
        <v>0</v>
      </c>
      <c r="AP196" s="39">
        <f t="shared" si="10"/>
        <v>4.1260711548387105E-2</v>
      </c>
      <c r="AQ196" s="39">
        <f t="shared" si="10"/>
        <v>0</v>
      </c>
      <c r="AR196" s="39">
        <f t="shared" si="10"/>
        <v>0</v>
      </c>
      <c r="AS196" s="39">
        <f t="shared" si="10"/>
        <v>0</v>
      </c>
      <c r="AT196" s="39">
        <f t="shared" si="10"/>
        <v>0</v>
      </c>
      <c r="AU196" s="39">
        <f t="shared" si="10"/>
        <v>0</v>
      </c>
      <c r="AV196" s="39">
        <f t="shared" si="10"/>
        <v>1933.6769141236132</v>
      </c>
      <c r="AW196" s="39">
        <f t="shared" si="10"/>
        <v>34.445105932290325</v>
      </c>
      <c r="AX196" s="39">
        <f t="shared" si="10"/>
        <v>7.3711306903225818E-2</v>
      </c>
      <c r="AY196" s="39">
        <f t="shared" si="10"/>
        <v>0</v>
      </c>
      <c r="AZ196" s="39">
        <f t="shared" si="10"/>
        <v>129.4526939236774</v>
      </c>
      <c r="BA196" s="39">
        <f t="shared" si="10"/>
        <v>0</v>
      </c>
      <c r="BB196" s="39">
        <f t="shared" si="10"/>
        <v>0</v>
      </c>
      <c r="BC196" s="39">
        <f t="shared" si="10"/>
        <v>0</v>
      </c>
      <c r="BD196" s="39">
        <f t="shared" si="10"/>
        <v>0</v>
      </c>
      <c r="BE196" s="39">
        <f t="shared" si="10"/>
        <v>0</v>
      </c>
      <c r="BF196" s="39">
        <f t="shared" si="10"/>
        <v>1837.5035800310966</v>
      </c>
      <c r="BG196" s="39">
        <f t="shared" si="10"/>
        <v>74.905145259967739</v>
      </c>
      <c r="BH196" s="39">
        <f t="shared" si="10"/>
        <v>10.419515659354838</v>
      </c>
      <c r="BI196" s="39">
        <f t="shared" si="10"/>
        <v>0</v>
      </c>
      <c r="BJ196" s="39">
        <f t="shared" si="10"/>
        <v>98.079994820935511</v>
      </c>
      <c r="BK196" s="39">
        <f t="shared" si="10"/>
        <v>4239.7397650680005</v>
      </c>
    </row>
    <row r="197" spans="1:63">
      <c r="A197" s="40" t="s">
        <v>19</v>
      </c>
      <c r="B197" s="41" t="s">
        <v>203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3"/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84.822057214516121</v>
      </c>
      <c r="I198" s="32">
        <v>5.4550088869677413</v>
      </c>
      <c r="J198" s="32">
        <v>0</v>
      </c>
      <c r="K198" s="32">
        <v>0</v>
      </c>
      <c r="L198" s="32">
        <v>28.037784605419358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51.586106100225798</v>
      </c>
      <c r="S198" s="32">
        <v>1.056301415548387</v>
      </c>
      <c r="T198" s="32">
        <v>0</v>
      </c>
      <c r="U198" s="32">
        <v>0</v>
      </c>
      <c r="V198" s="32">
        <v>7.5586274709677417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4.1480330170000004</v>
      </c>
      <c r="AC198" s="32">
        <v>0</v>
      </c>
      <c r="AD198" s="32">
        <v>0</v>
      </c>
      <c r="AE198" s="32">
        <v>0</v>
      </c>
      <c r="AF198" s="32">
        <v>0.34211069903225805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1.7296986966451617</v>
      </c>
      <c r="AM198" s="32">
        <v>0</v>
      </c>
      <c r="AN198" s="32">
        <v>0</v>
      </c>
      <c r="AO198" s="32">
        <v>0</v>
      </c>
      <c r="AP198" s="32">
        <v>3.8283344483870968E-2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534.60184664767735</v>
      </c>
      <c r="AW198" s="32">
        <v>34.823276161580651</v>
      </c>
      <c r="AX198" s="32">
        <v>1.7765177290322579E-2</v>
      </c>
      <c r="AY198" s="32">
        <v>0</v>
      </c>
      <c r="AZ198" s="32">
        <v>135.30086154561292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492.53238169064537</v>
      </c>
      <c r="BG198" s="32">
        <v>11.380786062580645</v>
      </c>
      <c r="BH198" s="32">
        <v>2.9056019677419355E-3</v>
      </c>
      <c r="BI198" s="32">
        <v>0</v>
      </c>
      <c r="BJ198" s="32">
        <v>44.124645736838708</v>
      </c>
      <c r="BK198" s="33">
        <f t="shared" ref="BK198:BK219" si="11">SUM(C198:BJ198)</f>
        <v>1437.5584800750003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23.801929170161291</v>
      </c>
      <c r="I199" s="32">
        <v>1.1206123392580645</v>
      </c>
      <c r="J199" s="32">
        <v>0</v>
      </c>
      <c r="K199" s="32">
        <v>0</v>
      </c>
      <c r="L199" s="32">
        <v>7.2552370324193545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18.154786270774196</v>
      </c>
      <c r="S199" s="32">
        <v>2.1149415510645158</v>
      </c>
      <c r="T199" s="32">
        <v>0</v>
      </c>
      <c r="U199" s="32">
        <v>0</v>
      </c>
      <c r="V199" s="32">
        <v>1.6302438007096776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3.3808331284516129</v>
      </c>
      <c r="AC199" s="32">
        <v>9.6109509064516152E-2</v>
      </c>
      <c r="AD199" s="32">
        <v>0</v>
      </c>
      <c r="AE199" s="32">
        <v>0</v>
      </c>
      <c r="AF199" s="32">
        <v>0.91530170300000002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1.9046676934838711</v>
      </c>
      <c r="AM199" s="32">
        <v>1.3001941741935485E-2</v>
      </c>
      <c r="AN199" s="32">
        <v>0</v>
      </c>
      <c r="AO199" s="32">
        <v>0</v>
      </c>
      <c r="AP199" s="32">
        <v>3.1081033290322579E-2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178.46585748203231</v>
      </c>
      <c r="AW199" s="32">
        <v>43.11925442664517</v>
      </c>
      <c r="AX199" s="32">
        <v>0.1180845617419355</v>
      </c>
      <c r="AY199" s="32">
        <v>0</v>
      </c>
      <c r="AZ199" s="32">
        <v>51.780346237483869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253.53362291112907</v>
      </c>
      <c r="BG199" s="32">
        <v>32.809229354516134</v>
      </c>
      <c r="BH199" s="32">
        <v>0</v>
      </c>
      <c r="BI199" s="32">
        <v>0</v>
      </c>
      <c r="BJ199" s="32">
        <v>68.98980205703225</v>
      </c>
      <c r="BK199" s="33">
        <f t="shared" si="11"/>
        <v>689.23494220399994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5.1607217999677406</v>
      </c>
      <c r="I200" s="32">
        <v>0</v>
      </c>
      <c r="J200" s="32">
        <v>0</v>
      </c>
      <c r="K200" s="32">
        <v>0</v>
      </c>
      <c r="L200" s="32">
        <v>0.54448426358064528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4.2583963737096768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1.7164088451935486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0.39305630599999997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90.335491059903205</v>
      </c>
      <c r="AW200" s="32">
        <v>0</v>
      </c>
      <c r="AX200" s="32">
        <v>0</v>
      </c>
      <c r="AY200" s="32">
        <v>0</v>
      </c>
      <c r="AZ200" s="32">
        <v>4.7084830106774183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168.01198844080642</v>
      </c>
      <c r="BG200" s="32">
        <v>0</v>
      </c>
      <c r="BH200" s="32">
        <v>0</v>
      </c>
      <c r="BI200" s="32">
        <v>0</v>
      </c>
      <c r="BJ200" s="32">
        <v>3.5742703681612911</v>
      </c>
      <c r="BK200" s="33">
        <f t="shared" si="11"/>
        <v>278.70330046799995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32.366232992096769</v>
      </c>
      <c r="I201" s="32">
        <v>13.665604407290326</v>
      </c>
      <c r="J201" s="32">
        <v>0</v>
      </c>
      <c r="K201" s="32">
        <v>0</v>
      </c>
      <c r="L201" s="32">
        <v>4.6571313100000005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18.581029115096772</v>
      </c>
      <c r="S201" s="32">
        <v>1.5046431265483868</v>
      </c>
      <c r="T201" s="32">
        <v>0</v>
      </c>
      <c r="U201" s="32">
        <v>0</v>
      </c>
      <c r="V201" s="32">
        <v>2.3852851203225809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36.752807937032259</v>
      </c>
      <c r="AC201" s="32">
        <v>0.99037043767741939</v>
      </c>
      <c r="AD201" s="32">
        <v>0</v>
      </c>
      <c r="AE201" s="32">
        <v>0</v>
      </c>
      <c r="AF201" s="32">
        <v>4.9608643907096779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16.93788890748387</v>
      </c>
      <c r="AM201" s="32">
        <v>0.12795000545161289</v>
      </c>
      <c r="AN201" s="32">
        <v>0</v>
      </c>
      <c r="AO201" s="32">
        <v>0</v>
      </c>
      <c r="AP201" s="32">
        <v>0.29276450090322581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881.74103781270924</v>
      </c>
      <c r="AW201" s="32">
        <v>121.29228834648391</v>
      </c>
      <c r="AX201" s="32">
        <v>0.16867090529032255</v>
      </c>
      <c r="AY201" s="32">
        <v>0</v>
      </c>
      <c r="AZ201" s="32">
        <v>134.88979178435486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1125.9671295727105</v>
      </c>
      <c r="BG201" s="32">
        <v>35.864505419838721</v>
      </c>
      <c r="BH201" s="32">
        <v>4.4390294854516137</v>
      </c>
      <c r="BI201" s="32">
        <v>0</v>
      </c>
      <c r="BJ201" s="32">
        <v>71.035759397548375</v>
      </c>
      <c r="BK201" s="33">
        <f t="shared" si="11"/>
        <v>2508.6207849749999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244.26641749609686</v>
      </c>
      <c r="I202" s="32">
        <v>311.35355060145156</v>
      </c>
      <c r="J202" s="32">
        <v>0</v>
      </c>
      <c r="K202" s="32">
        <v>0</v>
      </c>
      <c r="L202" s="32">
        <v>181.95794029009681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83.160497642064499</v>
      </c>
      <c r="S202" s="32">
        <v>47.141520271806463</v>
      </c>
      <c r="T202" s="32">
        <v>0</v>
      </c>
      <c r="U202" s="32">
        <v>0</v>
      </c>
      <c r="V202" s="32">
        <v>13.329155463806453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14.475798147322582</v>
      </c>
      <c r="AC202" s="32">
        <v>0</v>
      </c>
      <c r="AD202" s="32">
        <v>0</v>
      </c>
      <c r="AE202" s="32">
        <v>0</v>
      </c>
      <c r="AF202" s="32">
        <v>2.3176863702580643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6.4968400969677411</v>
      </c>
      <c r="AM202" s="32">
        <v>0</v>
      </c>
      <c r="AN202" s="32">
        <v>0</v>
      </c>
      <c r="AO202" s="32">
        <v>0</v>
      </c>
      <c r="AP202" s="32">
        <v>9.1361675000000003E-2</v>
      </c>
      <c r="AQ202" s="32">
        <v>0</v>
      </c>
      <c r="AR202" s="32">
        <v>8.1941556354838727E-2</v>
      </c>
      <c r="AS202" s="32">
        <v>0.23497844780645155</v>
      </c>
      <c r="AT202" s="32">
        <v>0</v>
      </c>
      <c r="AU202" s="32">
        <v>0</v>
      </c>
      <c r="AV202" s="32">
        <v>3806.1213286935513</v>
      </c>
      <c r="AW202" s="32">
        <v>209.9130735114193</v>
      </c>
      <c r="AX202" s="32">
        <v>1.4590999011612897</v>
      </c>
      <c r="AY202" s="32">
        <v>0.15865734499999998</v>
      </c>
      <c r="AZ202" s="32">
        <v>497.81715087209687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3339.3368504719974</v>
      </c>
      <c r="BG202" s="32">
        <v>71.877431315290352</v>
      </c>
      <c r="BH202" s="32">
        <v>3.5295083604193547</v>
      </c>
      <c r="BI202" s="32">
        <v>0</v>
      </c>
      <c r="BJ202" s="32">
        <v>200.4375815790323</v>
      </c>
      <c r="BK202" s="33">
        <f t="shared" si="11"/>
        <v>9035.558370109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6.2316102740322572</v>
      </c>
      <c r="I203" s="32">
        <v>12.000960192322582</v>
      </c>
      <c r="J203" s="32">
        <v>0</v>
      </c>
      <c r="K203" s="32">
        <v>0</v>
      </c>
      <c r="L203" s="32">
        <v>2.2264396350322579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4.2220081141935477</v>
      </c>
      <c r="S203" s="32">
        <v>1.2087777620967746</v>
      </c>
      <c r="T203" s="32">
        <v>0</v>
      </c>
      <c r="U203" s="32">
        <v>0</v>
      </c>
      <c r="V203" s="32">
        <v>0.94447229254838727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0.40365748067741941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0.38745968864516128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82.96716132919353</v>
      </c>
      <c r="AW203" s="32">
        <v>43.321656179903215</v>
      </c>
      <c r="AX203" s="32">
        <v>0</v>
      </c>
      <c r="AY203" s="32">
        <v>0</v>
      </c>
      <c r="AZ203" s="32">
        <v>17.242578211516129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154.74975635487104</v>
      </c>
      <c r="BG203" s="32">
        <v>12.197928218645162</v>
      </c>
      <c r="BH203" s="32">
        <v>0.20121929032258065</v>
      </c>
      <c r="BI203" s="32">
        <v>0</v>
      </c>
      <c r="BJ203" s="32">
        <v>18.749047834999999</v>
      </c>
      <c r="BK203" s="33">
        <f t="shared" si="11"/>
        <v>357.05473285900007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1.5424358764193551</v>
      </c>
      <c r="I204" s="32">
        <v>7.0162064516129025E-2</v>
      </c>
      <c r="J204" s="32">
        <v>0</v>
      </c>
      <c r="K204" s="32">
        <v>0</v>
      </c>
      <c r="L204" s="32">
        <v>0.7628300706451614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1.1421949208064517</v>
      </c>
      <c r="S204" s="32">
        <v>0</v>
      </c>
      <c r="T204" s="32">
        <v>0</v>
      </c>
      <c r="U204" s="32">
        <v>0</v>
      </c>
      <c r="V204" s="32">
        <v>0.71085856229032263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0.13304521580645165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0.10221107054838711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24.718451924709679</v>
      </c>
      <c r="AW204" s="32">
        <v>1.084128156064516</v>
      </c>
      <c r="AX204" s="32">
        <v>0</v>
      </c>
      <c r="AY204" s="32">
        <v>0</v>
      </c>
      <c r="AZ204" s="32">
        <v>27.083677018483868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28.775923024483852</v>
      </c>
      <c r="BG204" s="32">
        <v>0.4908525670322581</v>
      </c>
      <c r="BH204" s="32">
        <v>0</v>
      </c>
      <c r="BI204" s="32">
        <v>0</v>
      </c>
      <c r="BJ204" s="32">
        <v>5.7111469801935479</v>
      </c>
      <c r="BK204" s="33">
        <f t="shared" si="11"/>
        <v>92.327917451999994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6.7072994514193542</v>
      </c>
      <c r="I205" s="32">
        <v>0.97688645161290322</v>
      </c>
      <c r="J205" s="32">
        <v>1.9537729032258064</v>
      </c>
      <c r="K205" s="32">
        <v>0</v>
      </c>
      <c r="L205" s="32">
        <v>2.1436805076451613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3.4619489090645161</v>
      </c>
      <c r="S205" s="32">
        <v>9.768864516129037E-4</v>
      </c>
      <c r="T205" s="32">
        <v>0</v>
      </c>
      <c r="U205" s="32">
        <v>0</v>
      </c>
      <c r="V205" s="32">
        <v>0.53253283787096783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2.7411499191290321</v>
      </c>
      <c r="AC205" s="32">
        <v>2.3678790322580644E-2</v>
      </c>
      <c r="AD205" s="32">
        <v>0</v>
      </c>
      <c r="AE205" s="32">
        <v>0</v>
      </c>
      <c r="AF205" s="32">
        <v>8.5243645161290321E-2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0.82345143899999984</v>
      </c>
      <c r="AM205" s="32">
        <v>0</v>
      </c>
      <c r="AN205" s="32">
        <v>0</v>
      </c>
      <c r="AO205" s="32">
        <v>0</v>
      </c>
      <c r="AP205" s="32">
        <v>0.12879686432258064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133.36210219512913</v>
      </c>
      <c r="AW205" s="32">
        <v>8.5702125250000005</v>
      </c>
      <c r="AX205" s="32">
        <v>0</v>
      </c>
      <c r="AY205" s="32">
        <v>0</v>
      </c>
      <c r="AZ205" s="32">
        <v>23.216978230387102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120.65817640461277</v>
      </c>
      <c r="BG205" s="32">
        <v>7.6024055396451606</v>
      </c>
      <c r="BH205" s="32">
        <v>2.8414548387096774</v>
      </c>
      <c r="BI205" s="32">
        <v>0</v>
      </c>
      <c r="BJ205" s="32">
        <v>15.943928129290322</v>
      </c>
      <c r="BK205" s="33">
        <f t="shared" si="11"/>
        <v>331.77467646799994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6.7892066711290324</v>
      </c>
      <c r="I206" s="32">
        <v>9.519412903225806E-2</v>
      </c>
      <c r="J206" s="32">
        <v>4.7597064516129031</v>
      </c>
      <c r="K206" s="32">
        <v>0</v>
      </c>
      <c r="L206" s="32">
        <v>3.831026383709677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3.5190760018387097</v>
      </c>
      <c r="S206" s="32">
        <v>0.23798532258064514</v>
      </c>
      <c r="T206" s="32">
        <v>0</v>
      </c>
      <c r="U206" s="32">
        <v>0</v>
      </c>
      <c r="V206" s="32">
        <v>0.44375503993548387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1.6769010289032258</v>
      </c>
      <c r="AC206" s="32">
        <v>0</v>
      </c>
      <c r="AD206" s="32">
        <v>0</v>
      </c>
      <c r="AE206" s="32">
        <v>0</v>
      </c>
      <c r="AF206" s="32">
        <v>0.22986377474193548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1.2957429719354838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221.11428694261292</v>
      </c>
      <c r="AW206" s="32">
        <v>26.377304205903233</v>
      </c>
      <c r="AX206" s="32">
        <v>0</v>
      </c>
      <c r="AY206" s="32">
        <v>0</v>
      </c>
      <c r="AZ206" s="32">
        <v>28.02352643287098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255.76222907916122</v>
      </c>
      <c r="BG206" s="32">
        <v>13.677956004774193</v>
      </c>
      <c r="BH206" s="32">
        <v>1.1752095715161288</v>
      </c>
      <c r="BI206" s="32">
        <v>0</v>
      </c>
      <c r="BJ206" s="32">
        <v>19.222204281741938</v>
      </c>
      <c r="BK206" s="33">
        <f t="shared" si="11"/>
        <v>588.23117429399986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4.1138997779032263</v>
      </c>
      <c r="I207" s="32">
        <v>1.9900696774193547</v>
      </c>
      <c r="J207" s="32">
        <v>2.4875870967741935</v>
      </c>
      <c r="K207" s="32">
        <v>0</v>
      </c>
      <c r="L207" s="32">
        <v>0.45136296219354843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2.0960916929032254</v>
      </c>
      <c r="S207" s="32">
        <v>2.1019099147096774</v>
      </c>
      <c r="T207" s="32">
        <v>0</v>
      </c>
      <c r="U207" s="32">
        <v>0</v>
      </c>
      <c r="V207" s="32">
        <v>2.0945641495806449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0.32879786535483868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0.26172086916129034</v>
      </c>
      <c r="AM207" s="32">
        <v>0</v>
      </c>
      <c r="AN207" s="32">
        <v>0</v>
      </c>
      <c r="AO207" s="32">
        <v>0</v>
      </c>
      <c r="AP207" s="32">
        <v>4.8514467741935484E-2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110.87344823277409</v>
      </c>
      <c r="AW207" s="32">
        <v>10.860943225225808</v>
      </c>
      <c r="AX207" s="32">
        <v>0</v>
      </c>
      <c r="AY207" s="32">
        <v>0</v>
      </c>
      <c r="AZ207" s="32">
        <v>15.617459679129034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131.12883557580659</v>
      </c>
      <c r="BG207" s="32">
        <v>8.5525952561935483</v>
      </c>
      <c r="BH207" s="32">
        <v>0</v>
      </c>
      <c r="BI207" s="32">
        <v>0</v>
      </c>
      <c r="BJ207" s="32">
        <v>8.8835571411290317</v>
      </c>
      <c r="BK207" s="33">
        <f t="shared" si="11"/>
        <v>301.89135758400005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31.109208020161287</v>
      </c>
      <c r="I208" s="32">
        <v>1.5096808267419357</v>
      </c>
      <c r="J208" s="32">
        <v>4.7999635483870969E-4</v>
      </c>
      <c r="K208" s="32">
        <v>0</v>
      </c>
      <c r="L208" s="32">
        <v>8.6842706772580627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9.3432635558709656</v>
      </c>
      <c r="S208" s="32">
        <v>0.22292260029032257</v>
      </c>
      <c r="T208" s="32">
        <v>0</v>
      </c>
      <c r="U208" s="32">
        <v>0</v>
      </c>
      <c r="V208" s="32">
        <v>0.92019931677419353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0.88169155574193536</v>
      </c>
      <c r="AC208" s="32">
        <v>4.1132539451612909E-2</v>
      </c>
      <c r="AD208" s="32">
        <v>0</v>
      </c>
      <c r="AE208" s="32">
        <v>0</v>
      </c>
      <c r="AF208" s="32">
        <v>5.7540291032258079E-2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0.55217825270967735</v>
      </c>
      <c r="AM208" s="32">
        <v>0</v>
      </c>
      <c r="AN208" s="32">
        <v>0</v>
      </c>
      <c r="AO208" s="32">
        <v>0</v>
      </c>
      <c r="AP208" s="32">
        <v>8.2355159354838697E-3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162.05167029454847</v>
      </c>
      <c r="AW208" s="32">
        <v>31.079397133096776</v>
      </c>
      <c r="AX208" s="32">
        <v>0</v>
      </c>
      <c r="AY208" s="32">
        <v>0</v>
      </c>
      <c r="AZ208" s="32">
        <v>51.00945350351612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121.72760397406445</v>
      </c>
      <c r="BG208" s="32">
        <v>2.4740030654838709</v>
      </c>
      <c r="BH208" s="32">
        <v>0</v>
      </c>
      <c r="BI208" s="32">
        <v>0</v>
      </c>
      <c r="BJ208" s="32">
        <v>13.18148957596774</v>
      </c>
      <c r="BK208" s="33">
        <f t="shared" si="11"/>
        <v>434.85442069500004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8.0315352795161257</v>
      </c>
      <c r="I209" s="32">
        <v>1.5876954960645164</v>
      </c>
      <c r="J209" s="32">
        <v>0</v>
      </c>
      <c r="K209" s="32">
        <v>0</v>
      </c>
      <c r="L209" s="32">
        <v>1.6608986347096775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8.6120992611935474</v>
      </c>
      <c r="S209" s="32">
        <v>0.88018884154838717</v>
      </c>
      <c r="T209" s="32">
        <v>0</v>
      </c>
      <c r="U209" s="32">
        <v>0</v>
      </c>
      <c r="V209" s="32">
        <v>1.782253649935484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18.85878498167742</v>
      </c>
      <c r="AC209" s="32">
        <v>1.0370748568064516</v>
      </c>
      <c r="AD209" s="32">
        <v>0</v>
      </c>
      <c r="AE209" s="32">
        <v>0</v>
      </c>
      <c r="AF209" s="32">
        <v>6.2021849850322575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9.4011706644516124</v>
      </c>
      <c r="AM209" s="32">
        <v>3.2793010806451611E-2</v>
      </c>
      <c r="AN209" s="32">
        <v>2.0980472580645173E-3</v>
      </c>
      <c r="AO209" s="32">
        <v>0</v>
      </c>
      <c r="AP209" s="32">
        <v>0.96194784964516133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516.05113163270892</v>
      </c>
      <c r="AW209" s="32">
        <v>27.695002407</v>
      </c>
      <c r="AX209" s="32">
        <v>3.221630805258064</v>
      </c>
      <c r="AY209" s="32">
        <v>0</v>
      </c>
      <c r="AZ209" s="32">
        <v>42.336999956774186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621.17678048212997</v>
      </c>
      <c r="BG209" s="32">
        <v>35.5783975303871</v>
      </c>
      <c r="BH209" s="32">
        <v>2.834088874193548E-2</v>
      </c>
      <c r="BI209" s="32">
        <v>0</v>
      </c>
      <c r="BJ209" s="32">
        <v>46.478528621354819</v>
      </c>
      <c r="BK209" s="33">
        <f t="shared" si="11"/>
        <v>1351.6175378830001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2.536434276903226</v>
      </c>
      <c r="I210" s="32">
        <v>0.68859374341935464</v>
      </c>
      <c r="J210" s="32">
        <v>0</v>
      </c>
      <c r="K210" s="32">
        <v>0</v>
      </c>
      <c r="L210" s="32">
        <v>0.49505864122580634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0.85879788848387106</v>
      </c>
      <c r="S210" s="32">
        <v>0</v>
      </c>
      <c r="T210" s="32">
        <v>0</v>
      </c>
      <c r="U210" s="32">
        <v>0</v>
      </c>
      <c r="V210" s="32">
        <v>6.3289680935483858E-2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4.8000430839677417</v>
      </c>
      <c r="AC210" s="32">
        <v>0.36208368332258062</v>
      </c>
      <c r="AD210" s="32">
        <v>0</v>
      </c>
      <c r="AE210" s="32">
        <v>0</v>
      </c>
      <c r="AF210" s="32">
        <v>1.4009404437741939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1.507142651129032</v>
      </c>
      <c r="AM210" s="32">
        <v>2.1682714193548388E-2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100.20159019580649</v>
      </c>
      <c r="AW210" s="32">
        <v>4.8054981611612897</v>
      </c>
      <c r="AX210" s="32">
        <v>0</v>
      </c>
      <c r="AY210" s="32">
        <v>0</v>
      </c>
      <c r="AZ210" s="32">
        <v>4.8592865807419363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132.81309987238706</v>
      </c>
      <c r="BG210" s="32">
        <v>1.6387964033225808</v>
      </c>
      <c r="BH210" s="32">
        <v>0</v>
      </c>
      <c r="BI210" s="32">
        <v>0</v>
      </c>
      <c r="BJ210" s="32">
        <v>2.8766307802258062</v>
      </c>
      <c r="BK210" s="33">
        <f t="shared" si="11"/>
        <v>259.928968801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144.87230894190324</v>
      </c>
      <c r="I211" s="32">
        <v>37.259337665483876</v>
      </c>
      <c r="J211" s="32">
        <v>0</v>
      </c>
      <c r="K211" s="32">
        <v>0</v>
      </c>
      <c r="L211" s="32">
        <v>32.239900939419357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90.918207705354803</v>
      </c>
      <c r="S211" s="32">
        <v>18.168786164419359</v>
      </c>
      <c r="T211" s="32">
        <v>0</v>
      </c>
      <c r="U211" s="32">
        <v>0</v>
      </c>
      <c r="V211" s="32">
        <v>13.57574498564516</v>
      </c>
      <c r="W211" s="32">
        <v>0</v>
      </c>
      <c r="X211" s="32">
        <v>5.6715687741935496E-3</v>
      </c>
      <c r="Y211" s="32">
        <v>0</v>
      </c>
      <c r="Z211" s="32">
        <v>0</v>
      </c>
      <c r="AA211" s="32">
        <v>0</v>
      </c>
      <c r="AB211" s="32">
        <v>14.326940736774192</v>
      </c>
      <c r="AC211" s="32">
        <v>0.39588357435483873</v>
      </c>
      <c r="AD211" s="32">
        <v>0</v>
      </c>
      <c r="AE211" s="32">
        <v>0</v>
      </c>
      <c r="AF211" s="32">
        <v>1.4643025539354835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8.9814250897096759</v>
      </c>
      <c r="AM211" s="32">
        <v>0</v>
      </c>
      <c r="AN211" s="32">
        <v>0</v>
      </c>
      <c r="AO211" s="32">
        <v>0</v>
      </c>
      <c r="AP211" s="32">
        <v>7.8933019870967749E-2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1361.5797742792258</v>
      </c>
      <c r="AW211" s="32">
        <v>110.12261475100001</v>
      </c>
      <c r="AX211" s="32">
        <v>0</v>
      </c>
      <c r="AY211" s="32">
        <v>0</v>
      </c>
      <c r="AZ211" s="32">
        <v>365.82563732812912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1391.340094207322</v>
      </c>
      <c r="BG211" s="32">
        <v>39.905185908580641</v>
      </c>
      <c r="BH211" s="32">
        <v>2.2047714095483872</v>
      </c>
      <c r="BI211" s="32">
        <v>0</v>
      </c>
      <c r="BJ211" s="32">
        <v>110.72443732754837</v>
      </c>
      <c r="BK211" s="33">
        <f t="shared" si="11"/>
        <v>3743.9899581569994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88.31480414406451</v>
      </c>
      <c r="I212" s="32">
        <v>54.180997051677423</v>
      </c>
      <c r="J212" s="32">
        <v>0</v>
      </c>
      <c r="K212" s="32">
        <v>0</v>
      </c>
      <c r="L212" s="32">
        <v>23.188333390258066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51.298317991483856</v>
      </c>
      <c r="S212" s="32">
        <v>2.425139566548387</v>
      </c>
      <c r="T212" s="32">
        <v>0</v>
      </c>
      <c r="U212" s="32">
        <v>0</v>
      </c>
      <c r="V212" s="32">
        <v>7.561367837967742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7.4023649905483859</v>
      </c>
      <c r="AC212" s="32">
        <v>4.5040116580645162E-2</v>
      </c>
      <c r="AD212" s="32">
        <v>0</v>
      </c>
      <c r="AE212" s="32">
        <v>0</v>
      </c>
      <c r="AF212" s="32">
        <v>0.40943684300000005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5.3286845831935477</v>
      </c>
      <c r="AM212" s="32">
        <v>0</v>
      </c>
      <c r="AN212" s="32">
        <v>0</v>
      </c>
      <c r="AO212" s="32">
        <v>0</v>
      </c>
      <c r="AP212" s="32">
        <v>0.18154935900000008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752.51478602903262</v>
      </c>
      <c r="AW212" s="32">
        <v>74.619568197806458</v>
      </c>
      <c r="AX212" s="32">
        <v>0</v>
      </c>
      <c r="AY212" s="32">
        <v>0</v>
      </c>
      <c r="AZ212" s="32">
        <v>202.49471640958063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750.31226220293502</v>
      </c>
      <c r="BG212" s="32">
        <v>14.741584999774192</v>
      </c>
      <c r="BH212" s="32">
        <v>2.9047505890967744</v>
      </c>
      <c r="BI212" s="32">
        <v>0</v>
      </c>
      <c r="BJ212" s="32">
        <v>78.692080692451611</v>
      </c>
      <c r="BK212" s="33">
        <f t="shared" si="11"/>
        <v>2116.615784995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14.056106089806452</v>
      </c>
      <c r="I213" s="32">
        <v>14.020670319741935</v>
      </c>
      <c r="J213" s="32">
        <v>0</v>
      </c>
      <c r="K213" s="32">
        <v>0</v>
      </c>
      <c r="L213" s="32">
        <v>2.0862027038387096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8.6995628115806465</v>
      </c>
      <c r="S213" s="32">
        <v>0.75873593590322586</v>
      </c>
      <c r="T213" s="32">
        <v>0</v>
      </c>
      <c r="U213" s="32">
        <v>0</v>
      </c>
      <c r="V213" s="32">
        <v>3.0636201304516133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3.221048724806451</v>
      </c>
      <c r="AC213" s="32">
        <v>1.6330533225806449E-3</v>
      </c>
      <c r="AD213" s="32">
        <v>0</v>
      </c>
      <c r="AE213" s="32">
        <v>0</v>
      </c>
      <c r="AF213" s="32">
        <v>0.51402465151612897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1.1775635281290324</v>
      </c>
      <c r="AM213" s="32">
        <v>0</v>
      </c>
      <c r="AN213" s="32">
        <v>0</v>
      </c>
      <c r="AO213" s="32">
        <v>0</v>
      </c>
      <c r="AP213" s="32">
        <v>0.46094331422580642</v>
      </c>
      <c r="AQ213" s="32">
        <v>0</v>
      </c>
      <c r="AR213" s="32">
        <v>0</v>
      </c>
      <c r="AS213" s="32">
        <v>1.2956623225806453E-3</v>
      </c>
      <c r="AT213" s="32">
        <v>0</v>
      </c>
      <c r="AU213" s="32">
        <v>0</v>
      </c>
      <c r="AV213" s="32">
        <v>347.9173343214191</v>
      </c>
      <c r="AW213" s="32">
        <v>27.503977404645163</v>
      </c>
      <c r="AX213" s="32">
        <v>3.7574207354838698E-2</v>
      </c>
      <c r="AY213" s="32">
        <v>0</v>
      </c>
      <c r="AZ213" s="32">
        <v>47.613316981387094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389.25869607238735</v>
      </c>
      <c r="BG213" s="32">
        <v>8.7719319714516146</v>
      </c>
      <c r="BH213" s="32">
        <v>4.4737985170645169</v>
      </c>
      <c r="BI213" s="32">
        <v>0</v>
      </c>
      <c r="BJ213" s="32">
        <v>32.338977639645158</v>
      </c>
      <c r="BK213" s="33">
        <f t="shared" si="11"/>
        <v>905.97701404100007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129.08574666974189</v>
      </c>
      <c r="I214" s="32">
        <v>14.391298648354837</v>
      </c>
      <c r="J214" s="32">
        <v>17.2198958893871</v>
      </c>
      <c r="K214" s="32">
        <v>0</v>
      </c>
      <c r="L214" s="32">
        <v>30.397272888548397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58.447374663290319</v>
      </c>
      <c r="S214" s="32">
        <v>51.160954542193558</v>
      </c>
      <c r="T214" s="32">
        <v>1.8444750597741932</v>
      </c>
      <c r="U214" s="32">
        <v>0</v>
      </c>
      <c r="V214" s="32">
        <v>11.849905442870972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29.248016348290328</v>
      </c>
      <c r="AC214" s="32">
        <v>0.32142339474193549</v>
      </c>
      <c r="AD214" s="32">
        <v>0</v>
      </c>
      <c r="AE214" s="32">
        <v>0</v>
      </c>
      <c r="AF214" s="32">
        <v>2.5871833189354834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8.9522294803548412</v>
      </c>
      <c r="AM214" s="32">
        <v>3.8987140483870975E-2</v>
      </c>
      <c r="AN214" s="32">
        <v>0</v>
      </c>
      <c r="AO214" s="32">
        <v>0</v>
      </c>
      <c r="AP214" s="32">
        <v>1.2209721167741932</v>
      </c>
      <c r="AQ214" s="32">
        <v>0</v>
      </c>
      <c r="AR214" s="32">
        <v>9.6007778387096759E-3</v>
      </c>
      <c r="AS214" s="32">
        <v>5.5306246129032269E-3</v>
      </c>
      <c r="AT214" s="32">
        <v>0</v>
      </c>
      <c r="AU214" s="32">
        <v>0</v>
      </c>
      <c r="AV214" s="32">
        <v>2451.0348679981607</v>
      </c>
      <c r="AW214" s="32">
        <v>210.40641607332259</v>
      </c>
      <c r="AX214" s="32">
        <v>0.1992793069354839</v>
      </c>
      <c r="AY214" s="32">
        <v>0</v>
      </c>
      <c r="AZ214" s="32">
        <v>490.52451861080647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1864.486353855548</v>
      </c>
      <c r="BG214" s="32">
        <v>81.417612907129026</v>
      </c>
      <c r="BH214" s="32">
        <v>17.881450288419355</v>
      </c>
      <c r="BI214" s="32">
        <v>0</v>
      </c>
      <c r="BJ214" s="32">
        <v>345.94303265148375</v>
      </c>
      <c r="BK214" s="33">
        <f t="shared" si="11"/>
        <v>5818.674398698</v>
      </c>
    </row>
    <row r="215" spans="1:63">
      <c r="A215" s="30"/>
      <c r="B215" s="31" t="s">
        <v>221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193.79010504841932</v>
      </c>
      <c r="I215" s="32">
        <v>626.12002054774212</v>
      </c>
      <c r="J215" s="32">
        <v>0</v>
      </c>
      <c r="K215" s="32">
        <v>0</v>
      </c>
      <c r="L215" s="32">
        <v>15.392963487967737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43.069632774548388</v>
      </c>
      <c r="S215" s="32">
        <v>37.875782378258059</v>
      </c>
      <c r="T215" s="32">
        <v>0</v>
      </c>
      <c r="U215" s="32">
        <v>0</v>
      </c>
      <c r="V215" s="32">
        <v>1.3250962375161293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1.9880997403870972</v>
      </c>
      <c r="AC215" s="32">
        <v>2.2438071290322584E-3</v>
      </c>
      <c r="AD215" s="32">
        <v>0</v>
      </c>
      <c r="AE215" s="32">
        <v>0</v>
      </c>
      <c r="AF215" s="32">
        <v>6.1318158967741961E-2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0.47871624145161301</v>
      </c>
      <c r="AM215" s="32">
        <v>0</v>
      </c>
      <c r="AN215" s="32">
        <v>0</v>
      </c>
      <c r="AO215" s="32">
        <v>0</v>
      </c>
      <c r="AP215" s="32">
        <v>6.4714026774193543E-3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139.01149854209669</v>
      </c>
      <c r="AW215" s="32">
        <v>55.527783716935488</v>
      </c>
      <c r="AX215" s="32">
        <v>0.16129032277419353</v>
      </c>
      <c r="AY215" s="32">
        <v>0</v>
      </c>
      <c r="AZ215" s="32">
        <v>19.239510949741938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54.989288123967746</v>
      </c>
      <c r="BG215" s="32">
        <v>1.4819652537096777</v>
      </c>
      <c r="BH215" s="32">
        <v>0</v>
      </c>
      <c r="BI215" s="32">
        <v>0</v>
      </c>
      <c r="BJ215" s="32">
        <v>2.3607257517096771</v>
      </c>
      <c r="BK215" s="33">
        <f t="shared" si="11"/>
        <v>1192.8825124860002</v>
      </c>
    </row>
    <row r="216" spans="1:63">
      <c r="A216" s="30"/>
      <c r="B216" s="31" t="s">
        <v>222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65.767865847322582</v>
      </c>
      <c r="I216" s="32">
        <v>15.766638257548385</v>
      </c>
      <c r="J216" s="32">
        <v>0</v>
      </c>
      <c r="K216" s="32">
        <v>0</v>
      </c>
      <c r="L216" s="32">
        <v>10.782130325193545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24.659263392000007</v>
      </c>
      <c r="S216" s="32">
        <v>5.4913066766129033</v>
      </c>
      <c r="T216" s="32">
        <v>1.9721606451612905</v>
      </c>
      <c r="U216" s="32">
        <v>0</v>
      </c>
      <c r="V216" s="32">
        <v>1.2513666395161291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0.8309011045161292</v>
      </c>
      <c r="AC216" s="32">
        <v>0</v>
      </c>
      <c r="AD216" s="32">
        <v>0</v>
      </c>
      <c r="AE216" s="32">
        <v>0</v>
      </c>
      <c r="AF216" s="32">
        <v>2.9415464516129031E-2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0.23995613925806453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69.503565024096815</v>
      </c>
      <c r="AW216" s="32">
        <v>13.053736808322579</v>
      </c>
      <c r="AX216" s="32">
        <v>0</v>
      </c>
      <c r="AY216" s="32">
        <v>0</v>
      </c>
      <c r="AZ216" s="32">
        <v>14.556959707580646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93.043822040225763</v>
      </c>
      <c r="BG216" s="32">
        <v>4.6873291600967741</v>
      </c>
      <c r="BH216" s="32">
        <v>0</v>
      </c>
      <c r="BI216" s="32">
        <v>0</v>
      </c>
      <c r="BJ216" s="32">
        <v>6.1236823030322576</v>
      </c>
      <c r="BK216" s="33">
        <f t="shared" si="11"/>
        <v>327.76009953499999</v>
      </c>
    </row>
    <row r="217" spans="1:63">
      <c r="A217" s="30"/>
      <c r="B217" s="31" t="s">
        <v>223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108.47269355509677</v>
      </c>
      <c r="I217" s="32">
        <v>53.407842940258057</v>
      </c>
      <c r="J217" s="32">
        <v>0</v>
      </c>
      <c r="K217" s="32">
        <v>0</v>
      </c>
      <c r="L217" s="32">
        <v>19.026511443129039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51.66113311519355</v>
      </c>
      <c r="S217" s="32">
        <v>39.157595629612914</v>
      </c>
      <c r="T217" s="32">
        <v>0</v>
      </c>
      <c r="U217" s="32">
        <v>0</v>
      </c>
      <c r="V217" s="32">
        <v>7.8760975742903234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33.479883946774201</v>
      </c>
      <c r="AC217" s="32">
        <v>0.22412167390322585</v>
      </c>
      <c r="AD217" s="32">
        <v>0</v>
      </c>
      <c r="AE217" s="32">
        <v>0</v>
      </c>
      <c r="AF217" s="32">
        <v>4.8585560790322582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13.363554444161291</v>
      </c>
      <c r="AM217" s="32">
        <v>1.2589320903225803E-2</v>
      </c>
      <c r="AN217" s="32">
        <v>0</v>
      </c>
      <c r="AO217" s="32">
        <v>0</v>
      </c>
      <c r="AP217" s="32">
        <v>0.46553898564516122</v>
      </c>
      <c r="AQ217" s="32">
        <v>0</v>
      </c>
      <c r="AR217" s="32">
        <v>0</v>
      </c>
      <c r="AS217" s="32">
        <v>5.2811293225806443E-3</v>
      </c>
      <c r="AT217" s="32">
        <v>0</v>
      </c>
      <c r="AU217" s="32">
        <v>0</v>
      </c>
      <c r="AV217" s="32">
        <v>1726.215792700224</v>
      </c>
      <c r="AW217" s="32">
        <v>166.11465691509676</v>
      </c>
      <c r="AX217" s="32">
        <v>6.0101692258064526E-3</v>
      </c>
      <c r="AY217" s="32">
        <v>0</v>
      </c>
      <c r="AZ217" s="32">
        <v>329.74918240732262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1781.4045352581952</v>
      </c>
      <c r="BG217" s="32">
        <v>33.189676455838715</v>
      </c>
      <c r="BH217" s="32">
        <v>4.5558858705806458</v>
      </c>
      <c r="BI217" s="32">
        <v>0</v>
      </c>
      <c r="BJ217" s="32">
        <v>102.24345179619355</v>
      </c>
      <c r="BK217" s="33">
        <f t="shared" si="11"/>
        <v>4475.49059141</v>
      </c>
    </row>
    <row r="218" spans="1:63">
      <c r="A218" s="30"/>
      <c r="B218" s="31" t="s">
        <v>224</v>
      </c>
      <c r="C218" s="32">
        <v>0</v>
      </c>
      <c r="D218" s="32">
        <v>0</v>
      </c>
      <c r="E218" s="32">
        <v>1.9546874017741938</v>
      </c>
      <c r="F218" s="32">
        <v>0</v>
      </c>
      <c r="G218" s="32">
        <v>0</v>
      </c>
      <c r="H218" s="32">
        <v>184.33875080864516</v>
      </c>
      <c r="I218" s="32">
        <v>314.09672438622584</v>
      </c>
      <c r="J218" s="32">
        <v>0</v>
      </c>
      <c r="K218" s="32">
        <v>0</v>
      </c>
      <c r="L218" s="32">
        <v>205.44156937796771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12.805000499129031</v>
      </c>
      <c r="S218" s="32">
        <v>3.3435923839032258</v>
      </c>
      <c r="T218" s="32">
        <v>0</v>
      </c>
      <c r="U218" s="32">
        <v>0</v>
      </c>
      <c r="V218" s="32">
        <v>13.183875165806452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7.7989444258387097</v>
      </c>
      <c r="AC218" s="32">
        <v>1.880814062225806</v>
      </c>
      <c r="AD218" s="32">
        <v>0</v>
      </c>
      <c r="AE218" s="32">
        <v>0</v>
      </c>
      <c r="AF218" s="32">
        <v>0.65583011461290341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0.10433242161290321</v>
      </c>
      <c r="AM218" s="32">
        <v>0</v>
      </c>
      <c r="AN218" s="32">
        <v>0</v>
      </c>
      <c r="AO218" s="32">
        <v>0</v>
      </c>
      <c r="AP218" s="32">
        <v>3.9873359225806461E-2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152.53221624545199</v>
      </c>
      <c r="AW218" s="32">
        <v>202.139879460548</v>
      </c>
      <c r="AX218" s="32">
        <v>0.31547600054838715</v>
      </c>
      <c r="AY218" s="32">
        <v>0</v>
      </c>
      <c r="AZ218" s="32">
        <v>147.49497358858071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51.233565112451629</v>
      </c>
      <c r="BG218" s="32">
        <v>119.81004934651614</v>
      </c>
      <c r="BH218" s="32">
        <v>0.27676896577419358</v>
      </c>
      <c r="BI218" s="32">
        <v>0</v>
      </c>
      <c r="BJ218" s="32">
        <v>35.561874585161299</v>
      </c>
      <c r="BK218" s="33">
        <f t="shared" si="11"/>
        <v>1455.0087977119999</v>
      </c>
    </row>
    <row r="219" spans="1:63" ht="13.5" thickBot="1">
      <c r="A219" s="30"/>
      <c r="B219" s="31" t="s">
        <v>225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10.663790187548388</v>
      </c>
      <c r="I219" s="32">
        <v>1.9350357170000001</v>
      </c>
      <c r="J219" s="32">
        <v>0</v>
      </c>
      <c r="K219" s="32">
        <v>0</v>
      </c>
      <c r="L219" s="32">
        <v>3.9971352749032261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4.5792063743548397</v>
      </c>
      <c r="S219" s="32">
        <v>22.982420992935481</v>
      </c>
      <c r="T219" s="32">
        <v>0</v>
      </c>
      <c r="U219" s="32">
        <v>0</v>
      </c>
      <c r="V219" s="32">
        <v>1.6730439115161293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9.1785788318709667</v>
      </c>
      <c r="AC219" s="32">
        <v>6.392137083870969E-2</v>
      </c>
      <c r="AD219" s="32">
        <v>0</v>
      </c>
      <c r="AE219" s="32">
        <v>0</v>
      </c>
      <c r="AF219" s="32">
        <v>2.0770282511935485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2.7036204498064516</v>
      </c>
      <c r="AM219" s="32">
        <v>0</v>
      </c>
      <c r="AN219" s="32">
        <v>0</v>
      </c>
      <c r="AO219" s="32">
        <v>0</v>
      </c>
      <c r="AP219" s="32">
        <v>0.15489439777419356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272.5787932959355</v>
      </c>
      <c r="AW219" s="32">
        <v>64.394053555645172</v>
      </c>
      <c r="AX219" s="32">
        <v>0</v>
      </c>
      <c r="AY219" s="32">
        <v>0</v>
      </c>
      <c r="AZ219" s="32">
        <v>90.825301405451597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292.21599917654851</v>
      </c>
      <c r="BG219" s="32">
        <v>23.973690758935479</v>
      </c>
      <c r="BH219" s="32">
        <v>0</v>
      </c>
      <c r="BI219" s="32">
        <v>0</v>
      </c>
      <c r="BJ219" s="32">
        <v>37.745296496741936</v>
      </c>
      <c r="BK219" s="33">
        <f t="shared" si="11"/>
        <v>841.74181044900013</v>
      </c>
    </row>
    <row r="220" spans="1:63" ht="13.5" thickBot="1">
      <c r="A220" s="37"/>
      <c r="B220" s="38" t="s">
        <v>22</v>
      </c>
      <c r="C220" s="39">
        <f t="shared" ref="C220:BK220" si="12">SUM(C198:C219)</f>
        <v>0</v>
      </c>
      <c r="D220" s="39">
        <f t="shared" si="12"/>
        <v>0</v>
      </c>
      <c r="E220" s="39">
        <f t="shared" si="12"/>
        <v>1.9546874017741938</v>
      </c>
      <c r="F220" s="39">
        <f t="shared" si="12"/>
        <v>0</v>
      </c>
      <c r="G220" s="39">
        <f t="shared" si="12"/>
        <v>0</v>
      </c>
      <c r="H220" s="39">
        <f t="shared" si="12"/>
        <v>1396.841159592871</v>
      </c>
      <c r="I220" s="39">
        <f t="shared" si="12"/>
        <v>1481.692584350129</v>
      </c>
      <c r="J220" s="39">
        <f t="shared" si="12"/>
        <v>26.42144233735484</v>
      </c>
      <c r="K220" s="39">
        <f t="shared" si="12"/>
        <v>0</v>
      </c>
      <c r="L220" s="39">
        <f t="shared" si="12"/>
        <v>585.26016484516128</v>
      </c>
      <c r="M220" s="39">
        <f t="shared" si="12"/>
        <v>0</v>
      </c>
      <c r="N220" s="39">
        <f t="shared" si="12"/>
        <v>0</v>
      </c>
      <c r="O220" s="39">
        <f t="shared" si="12"/>
        <v>0</v>
      </c>
      <c r="P220" s="39">
        <f t="shared" si="12"/>
        <v>0</v>
      </c>
      <c r="Q220" s="39">
        <f t="shared" si="12"/>
        <v>0</v>
      </c>
      <c r="R220" s="39">
        <f t="shared" si="12"/>
        <v>555.13399517316122</v>
      </c>
      <c r="S220" s="39">
        <f t="shared" si="12"/>
        <v>237.83448196303232</v>
      </c>
      <c r="T220" s="39">
        <f t="shared" si="12"/>
        <v>3.816635704935484</v>
      </c>
      <c r="U220" s="39">
        <f t="shared" si="12"/>
        <v>0</v>
      </c>
      <c r="V220" s="39">
        <f t="shared" si="12"/>
        <v>93.755355311258086</v>
      </c>
      <c r="W220" s="39">
        <f t="shared" si="12"/>
        <v>0</v>
      </c>
      <c r="X220" s="39">
        <f t="shared" si="12"/>
        <v>5.6715687741935496E-3</v>
      </c>
      <c r="Y220" s="39">
        <f t="shared" si="12"/>
        <v>0</v>
      </c>
      <c r="Z220" s="39">
        <f t="shared" si="12"/>
        <v>0</v>
      </c>
      <c r="AA220" s="39">
        <f t="shared" si="12"/>
        <v>0</v>
      </c>
      <c r="AB220" s="39">
        <f t="shared" si="12"/>
        <v>197.77273105606454</v>
      </c>
      <c r="AC220" s="39">
        <f t="shared" si="12"/>
        <v>5.4855308697419352</v>
      </c>
      <c r="AD220" s="39">
        <f t="shared" si="12"/>
        <v>0</v>
      </c>
      <c r="AE220" s="39">
        <f t="shared" si="12"/>
        <v>0</v>
      </c>
      <c r="AF220" s="39">
        <f t="shared" si="12"/>
        <v>29.168831738451612</v>
      </c>
      <c r="AG220" s="39">
        <f t="shared" si="12"/>
        <v>0</v>
      </c>
      <c r="AH220" s="39">
        <f t="shared" si="12"/>
        <v>0</v>
      </c>
      <c r="AI220" s="39">
        <f t="shared" si="12"/>
        <v>0</v>
      </c>
      <c r="AJ220" s="39">
        <f t="shared" si="12"/>
        <v>0</v>
      </c>
      <c r="AK220" s="39">
        <f t="shared" si="12"/>
        <v>0</v>
      </c>
      <c r="AL220" s="39">
        <f t="shared" si="12"/>
        <v>83.123311685838715</v>
      </c>
      <c r="AM220" s="39">
        <f t="shared" si="12"/>
        <v>0.24700413358064516</v>
      </c>
      <c r="AN220" s="39">
        <f t="shared" si="12"/>
        <v>2.0980472580645173E-3</v>
      </c>
      <c r="AO220" s="39">
        <f t="shared" si="12"/>
        <v>0</v>
      </c>
      <c r="AP220" s="39">
        <f t="shared" si="12"/>
        <v>4.2101612065161289</v>
      </c>
      <c r="AQ220" s="39">
        <f t="shared" si="12"/>
        <v>0</v>
      </c>
      <c r="AR220" s="39">
        <f t="shared" si="12"/>
        <v>9.1542334193548403E-2</v>
      </c>
      <c r="AS220" s="39">
        <f t="shared" si="12"/>
        <v>0.24708586406451608</v>
      </c>
      <c r="AT220" s="39">
        <f t="shared" si="12"/>
        <v>0</v>
      </c>
      <c r="AU220" s="39">
        <f t="shared" si="12"/>
        <v>0</v>
      </c>
      <c r="AV220" s="39">
        <f t="shared" si="12"/>
        <v>14115.494032879002</v>
      </c>
      <c r="AW220" s="39">
        <f t="shared" si="12"/>
        <v>1486.8247213228058</v>
      </c>
      <c r="AX220" s="39">
        <f t="shared" si="12"/>
        <v>5.7048813575806445</v>
      </c>
      <c r="AY220" s="39">
        <f t="shared" si="12"/>
        <v>0.15865734499999998</v>
      </c>
      <c r="AZ220" s="39">
        <f t="shared" si="12"/>
        <v>2742.2107104522261</v>
      </c>
      <c r="BA220" s="39">
        <f t="shared" si="12"/>
        <v>0</v>
      </c>
      <c r="BB220" s="39">
        <f t="shared" si="12"/>
        <v>0</v>
      </c>
      <c r="BC220" s="39">
        <f t="shared" si="12"/>
        <v>0</v>
      </c>
      <c r="BD220" s="39">
        <f t="shared" si="12"/>
        <v>0</v>
      </c>
      <c r="BE220" s="39">
        <f t="shared" si="12"/>
        <v>0</v>
      </c>
      <c r="BF220" s="39">
        <f t="shared" si="12"/>
        <v>13614.458993904393</v>
      </c>
      <c r="BG220" s="39">
        <f t="shared" si="12"/>
        <v>562.123913499742</v>
      </c>
      <c r="BH220" s="39">
        <f t="shared" si="12"/>
        <v>44.515093677612903</v>
      </c>
      <c r="BI220" s="39">
        <f t="shared" si="12"/>
        <v>0</v>
      </c>
      <c r="BJ220" s="39">
        <f t="shared" si="12"/>
        <v>1270.9421517274836</v>
      </c>
      <c r="BK220" s="39">
        <f t="shared" si="12"/>
        <v>38545.497631349994</v>
      </c>
    </row>
    <row r="221" spans="1:63" ht="13.5" thickBot="1">
      <c r="A221" s="37"/>
      <c r="B221" s="63" t="s">
        <v>226</v>
      </c>
      <c r="C221" s="39">
        <f t="shared" ref="C221:BK221" si="13">C220+C196</f>
        <v>0</v>
      </c>
      <c r="D221" s="39">
        <f t="shared" si="13"/>
        <v>0</v>
      </c>
      <c r="E221" s="39">
        <f t="shared" si="13"/>
        <v>1.9546874017741938</v>
      </c>
      <c r="F221" s="39">
        <f t="shared" si="13"/>
        <v>0</v>
      </c>
      <c r="G221" s="39">
        <f t="shared" si="13"/>
        <v>0</v>
      </c>
      <c r="H221" s="39">
        <f t="shared" si="13"/>
        <v>1447.5501432234194</v>
      </c>
      <c r="I221" s="39">
        <f t="shared" si="13"/>
        <v>1482.8835332252902</v>
      </c>
      <c r="J221" s="39">
        <f t="shared" si="13"/>
        <v>26.42144233735484</v>
      </c>
      <c r="K221" s="39">
        <f t="shared" si="13"/>
        <v>0</v>
      </c>
      <c r="L221" s="39">
        <f t="shared" si="13"/>
        <v>598.2743553332258</v>
      </c>
      <c r="M221" s="39">
        <f t="shared" si="13"/>
        <v>0</v>
      </c>
      <c r="N221" s="39">
        <f t="shared" si="13"/>
        <v>0</v>
      </c>
      <c r="O221" s="39">
        <f t="shared" si="13"/>
        <v>0</v>
      </c>
      <c r="P221" s="39">
        <f t="shared" si="13"/>
        <v>0</v>
      </c>
      <c r="Q221" s="39">
        <f t="shared" si="13"/>
        <v>0</v>
      </c>
      <c r="R221" s="39">
        <f t="shared" si="13"/>
        <v>594.90285214896767</v>
      </c>
      <c r="S221" s="39">
        <f t="shared" si="13"/>
        <v>239.47784159367748</v>
      </c>
      <c r="T221" s="39">
        <f t="shared" si="13"/>
        <v>3.816635704935484</v>
      </c>
      <c r="U221" s="39">
        <f t="shared" si="13"/>
        <v>0</v>
      </c>
      <c r="V221" s="39">
        <f t="shared" si="13"/>
        <v>96.50141913622582</v>
      </c>
      <c r="W221" s="39">
        <f t="shared" si="13"/>
        <v>0</v>
      </c>
      <c r="X221" s="39">
        <f t="shared" si="13"/>
        <v>5.6715687741935496E-3</v>
      </c>
      <c r="Y221" s="39">
        <f t="shared" si="13"/>
        <v>0</v>
      </c>
      <c r="Z221" s="39">
        <f t="shared" si="13"/>
        <v>0</v>
      </c>
      <c r="AA221" s="39">
        <f t="shared" si="13"/>
        <v>0</v>
      </c>
      <c r="AB221" s="39">
        <f t="shared" si="13"/>
        <v>204.95612399329036</v>
      </c>
      <c r="AC221" s="39">
        <f t="shared" si="13"/>
        <v>5.5294609987741934</v>
      </c>
      <c r="AD221" s="39">
        <f t="shared" si="13"/>
        <v>0</v>
      </c>
      <c r="AE221" s="39">
        <f t="shared" si="13"/>
        <v>0</v>
      </c>
      <c r="AF221" s="39">
        <f t="shared" si="13"/>
        <v>29.539826073193549</v>
      </c>
      <c r="AG221" s="39">
        <f t="shared" si="13"/>
        <v>0</v>
      </c>
      <c r="AH221" s="39">
        <f t="shared" si="13"/>
        <v>0</v>
      </c>
      <c r="AI221" s="39">
        <f t="shared" si="13"/>
        <v>0</v>
      </c>
      <c r="AJ221" s="39">
        <f t="shared" si="13"/>
        <v>0</v>
      </c>
      <c r="AK221" s="39">
        <f t="shared" si="13"/>
        <v>0</v>
      </c>
      <c r="AL221" s="39">
        <f t="shared" si="13"/>
        <v>87.594434158258068</v>
      </c>
      <c r="AM221" s="39">
        <f t="shared" si="13"/>
        <v>0.24700413358064516</v>
      </c>
      <c r="AN221" s="39">
        <f t="shared" si="13"/>
        <v>2.0980472580645173E-3</v>
      </c>
      <c r="AO221" s="39">
        <f t="shared" si="13"/>
        <v>0</v>
      </c>
      <c r="AP221" s="39">
        <f t="shared" si="13"/>
        <v>4.2514219180645156</v>
      </c>
      <c r="AQ221" s="39">
        <f t="shared" si="13"/>
        <v>0</v>
      </c>
      <c r="AR221" s="39">
        <f t="shared" si="13"/>
        <v>9.1542334193548403E-2</v>
      </c>
      <c r="AS221" s="39">
        <f t="shared" si="13"/>
        <v>0.24708586406451608</v>
      </c>
      <c r="AT221" s="39">
        <f t="shared" si="13"/>
        <v>0</v>
      </c>
      <c r="AU221" s="39">
        <f t="shared" si="13"/>
        <v>0</v>
      </c>
      <c r="AV221" s="39">
        <f t="shared" si="13"/>
        <v>16049.170947002614</v>
      </c>
      <c r="AW221" s="39">
        <f t="shared" si="13"/>
        <v>1521.2698272550961</v>
      </c>
      <c r="AX221" s="39">
        <f t="shared" si="13"/>
        <v>5.7785926644838703</v>
      </c>
      <c r="AY221" s="39">
        <f t="shared" si="13"/>
        <v>0.15865734499999998</v>
      </c>
      <c r="AZ221" s="39">
        <f t="shared" si="13"/>
        <v>2871.6634043759036</v>
      </c>
      <c r="BA221" s="39">
        <f t="shared" si="13"/>
        <v>0</v>
      </c>
      <c r="BB221" s="39">
        <f t="shared" si="13"/>
        <v>0</v>
      </c>
      <c r="BC221" s="39">
        <f t="shared" si="13"/>
        <v>0</v>
      </c>
      <c r="BD221" s="39">
        <f t="shared" si="13"/>
        <v>0</v>
      </c>
      <c r="BE221" s="39">
        <f t="shared" si="13"/>
        <v>0</v>
      </c>
      <c r="BF221" s="39">
        <f t="shared" si="13"/>
        <v>15451.962573935489</v>
      </c>
      <c r="BG221" s="39">
        <f t="shared" si="13"/>
        <v>637.02905875970976</v>
      </c>
      <c r="BH221" s="39">
        <f t="shared" si="13"/>
        <v>54.934609336967739</v>
      </c>
      <c r="BI221" s="39">
        <f t="shared" si="13"/>
        <v>0</v>
      </c>
      <c r="BJ221" s="39">
        <f t="shared" si="13"/>
        <v>1369.0221465484192</v>
      </c>
      <c r="BK221" s="44">
        <f t="shared" si="13"/>
        <v>42785.237396417993</v>
      </c>
    </row>
    <row r="222" spans="1:63">
      <c r="A222" s="58"/>
      <c r="B222" s="59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3"/>
    </row>
    <row r="223" spans="1:63">
      <c r="A223" s="26" t="s">
        <v>227</v>
      </c>
      <c r="B223" s="60" t="s">
        <v>228</v>
      </c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2"/>
    </row>
    <row r="224" spans="1:63">
      <c r="A224" s="26" t="s">
        <v>13</v>
      </c>
      <c r="B224" s="52" t="s">
        <v>229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90.01296332138709</v>
      </c>
      <c r="I224" s="53">
        <v>57.158265878032267</v>
      </c>
      <c r="J224" s="53">
        <v>0</v>
      </c>
      <c r="K224" s="53">
        <v>0</v>
      </c>
      <c r="L224" s="53">
        <v>17.501195390709675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56.845114787258062</v>
      </c>
      <c r="S224" s="53">
        <v>28.183142429032259</v>
      </c>
      <c r="T224" s="53">
        <v>2.3856583090967742</v>
      </c>
      <c r="U224" s="53">
        <v>0</v>
      </c>
      <c r="V224" s="53">
        <v>16.005997945419356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11.153347271193548</v>
      </c>
      <c r="AC224" s="53">
        <v>0.39535418345161288</v>
      </c>
      <c r="AD224" s="53">
        <v>0</v>
      </c>
      <c r="AE224" s="53">
        <v>0</v>
      </c>
      <c r="AF224" s="53">
        <v>1.6368154503870969</v>
      </c>
      <c r="AG224" s="53">
        <v>0</v>
      </c>
      <c r="AH224" s="53">
        <v>0</v>
      </c>
      <c r="AI224" s="53">
        <v>0</v>
      </c>
      <c r="AJ224" s="53">
        <v>0</v>
      </c>
      <c r="AK224" s="53">
        <v>0</v>
      </c>
      <c r="AL224" s="53">
        <v>5.1945122593870972</v>
      </c>
      <c r="AM224" s="53">
        <v>0</v>
      </c>
      <c r="AN224" s="53">
        <v>0</v>
      </c>
      <c r="AO224" s="53">
        <v>0</v>
      </c>
      <c r="AP224" s="53">
        <v>3.0863542485483868</v>
      </c>
      <c r="AQ224" s="53">
        <v>0</v>
      </c>
      <c r="AR224" s="53">
        <v>0</v>
      </c>
      <c r="AS224" s="53">
        <v>9.0499149677419344E-3</v>
      </c>
      <c r="AT224" s="53">
        <v>0</v>
      </c>
      <c r="AU224" s="53">
        <v>0</v>
      </c>
      <c r="AV224" s="53">
        <v>2384.3356411890036</v>
      </c>
      <c r="AW224" s="53">
        <v>323.97898098058073</v>
      </c>
      <c r="AX224" s="53">
        <v>0.36361378509677428</v>
      </c>
      <c r="AY224" s="53">
        <v>0</v>
      </c>
      <c r="AZ224" s="53">
        <v>408.94465805841935</v>
      </c>
      <c r="BA224" s="53">
        <v>0</v>
      </c>
      <c r="BB224" s="53">
        <v>0</v>
      </c>
      <c r="BC224" s="53">
        <v>0</v>
      </c>
      <c r="BD224" s="53">
        <v>0</v>
      </c>
      <c r="BE224" s="53">
        <v>0</v>
      </c>
      <c r="BF224" s="53">
        <v>2099.1484117873852</v>
      </c>
      <c r="BG224" s="53">
        <v>142.33118811958064</v>
      </c>
      <c r="BH224" s="53">
        <v>3.0693941720645168</v>
      </c>
      <c r="BI224" s="53">
        <v>0</v>
      </c>
      <c r="BJ224" s="53">
        <v>237.88679484299996</v>
      </c>
      <c r="BK224" s="36">
        <f>SUM(C224:BJ224)</f>
        <v>5889.6264543240013</v>
      </c>
    </row>
    <row r="225" spans="1:63" ht="13.5" thickBot="1">
      <c r="A225" s="34"/>
      <c r="B225" s="6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6"/>
    </row>
    <row r="226" spans="1:63" ht="13.5" thickBot="1">
      <c r="A226" s="37"/>
      <c r="B226" s="63" t="s">
        <v>230</v>
      </c>
      <c r="C226" s="39">
        <f>SUM(C224:C225)</f>
        <v>0</v>
      </c>
      <c r="D226" s="39">
        <f t="shared" ref="D226:BK226" si="14">SUM(D224:D225)</f>
        <v>0</v>
      </c>
      <c r="E226" s="39">
        <f t="shared" si="14"/>
        <v>0</v>
      </c>
      <c r="F226" s="39">
        <f t="shared" si="14"/>
        <v>0</v>
      </c>
      <c r="G226" s="39">
        <f t="shared" si="14"/>
        <v>0</v>
      </c>
      <c r="H226" s="39">
        <f t="shared" si="14"/>
        <v>90.01296332138709</v>
      </c>
      <c r="I226" s="39">
        <f t="shared" si="14"/>
        <v>57.158265878032267</v>
      </c>
      <c r="J226" s="39">
        <f t="shared" si="14"/>
        <v>0</v>
      </c>
      <c r="K226" s="39">
        <f t="shared" si="14"/>
        <v>0</v>
      </c>
      <c r="L226" s="39">
        <f t="shared" si="14"/>
        <v>17.501195390709675</v>
      </c>
      <c r="M226" s="39">
        <f t="shared" si="14"/>
        <v>0</v>
      </c>
      <c r="N226" s="39">
        <f t="shared" si="14"/>
        <v>0</v>
      </c>
      <c r="O226" s="39">
        <f t="shared" si="14"/>
        <v>0</v>
      </c>
      <c r="P226" s="39">
        <f t="shared" si="14"/>
        <v>0</v>
      </c>
      <c r="Q226" s="39">
        <f t="shared" si="14"/>
        <v>0</v>
      </c>
      <c r="R226" s="39">
        <f t="shared" si="14"/>
        <v>56.845114787258062</v>
      </c>
      <c r="S226" s="39">
        <f t="shared" si="14"/>
        <v>28.183142429032259</v>
      </c>
      <c r="T226" s="39">
        <f t="shared" si="14"/>
        <v>2.3856583090967742</v>
      </c>
      <c r="U226" s="39">
        <f t="shared" si="14"/>
        <v>0</v>
      </c>
      <c r="V226" s="39">
        <f t="shared" si="14"/>
        <v>16.005997945419356</v>
      </c>
      <c r="W226" s="39">
        <f t="shared" si="14"/>
        <v>0</v>
      </c>
      <c r="X226" s="39">
        <f t="shared" si="14"/>
        <v>0</v>
      </c>
      <c r="Y226" s="39">
        <f t="shared" si="14"/>
        <v>0</v>
      </c>
      <c r="Z226" s="39">
        <f t="shared" si="14"/>
        <v>0</v>
      </c>
      <c r="AA226" s="39">
        <f t="shared" si="14"/>
        <v>0</v>
      </c>
      <c r="AB226" s="39">
        <f t="shared" si="14"/>
        <v>11.153347271193548</v>
      </c>
      <c r="AC226" s="39">
        <f t="shared" si="14"/>
        <v>0.39535418345161288</v>
      </c>
      <c r="AD226" s="39">
        <f t="shared" si="14"/>
        <v>0</v>
      </c>
      <c r="AE226" s="39">
        <f t="shared" si="14"/>
        <v>0</v>
      </c>
      <c r="AF226" s="39">
        <f t="shared" si="14"/>
        <v>1.6368154503870969</v>
      </c>
      <c r="AG226" s="39">
        <f t="shared" si="14"/>
        <v>0</v>
      </c>
      <c r="AH226" s="39">
        <f t="shared" si="14"/>
        <v>0</v>
      </c>
      <c r="AI226" s="39">
        <f t="shared" si="14"/>
        <v>0</v>
      </c>
      <c r="AJ226" s="39">
        <f t="shared" si="14"/>
        <v>0</v>
      </c>
      <c r="AK226" s="39">
        <f t="shared" si="14"/>
        <v>0</v>
      </c>
      <c r="AL226" s="39">
        <f t="shared" si="14"/>
        <v>5.1945122593870972</v>
      </c>
      <c r="AM226" s="39">
        <f t="shared" si="14"/>
        <v>0</v>
      </c>
      <c r="AN226" s="39">
        <f t="shared" si="14"/>
        <v>0</v>
      </c>
      <c r="AO226" s="39">
        <f t="shared" si="14"/>
        <v>0</v>
      </c>
      <c r="AP226" s="39">
        <f t="shared" si="14"/>
        <v>3.0863542485483868</v>
      </c>
      <c r="AQ226" s="39">
        <f t="shared" si="14"/>
        <v>0</v>
      </c>
      <c r="AR226" s="39">
        <f t="shared" si="14"/>
        <v>0</v>
      </c>
      <c r="AS226" s="39">
        <f t="shared" si="14"/>
        <v>9.0499149677419344E-3</v>
      </c>
      <c r="AT226" s="39">
        <f t="shared" si="14"/>
        <v>0</v>
      </c>
      <c r="AU226" s="39">
        <f t="shared" si="14"/>
        <v>0</v>
      </c>
      <c r="AV226" s="39">
        <f t="shared" si="14"/>
        <v>2384.3356411890036</v>
      </c>
      <c r="AW226" s="39">
        <f t="shared" si="14"/>
        <v>323.97898098058073</v>
      </c>
      <c r="AX226" s="39">
        <f t="shared" si="14"/>
        <v>0.36361378509677428</v>
      </c>
      <c r="AY226" s="39">
        <f t="shared" si="14"/>
        <v>0</v>
      </c>
      <c r="AZ226" s="39">
        <f t="shared" si="14"/>
        <v>408.94465805841935</v>
      </c>
      <c r="BA226" s="39">
        <f t="shared" si="14"/>
        <v>0</v>
      </c>
      <c r="BB226" s="39">
        <f t="shared" si="14"/>
        <v>0</v>
      </c>
      <c r="BC226" s="39">
        <f t="shared" si="14"/>
        <v>0</v>
      </c>
      <c r="BD226" s="39">
        <f t="shared" si="14"/>
        <v>0</v>
      </c>
      <c r="BE226" s="39">
        <f t="shared" si="14"/>
        <v>0</v>
      </c>
      <c r="BF226" s="39">
        <f t="shared" si="14"/>
        <v>2099.1484117873852</v>
      </c>
      <c r="BG226" s="39">
        <f t="shared" si="14"/>
        <v>142.33118811958064</v>
      </c>
      <c r="BH226" s="39">
        <f t="shared" si="14"/>
        <v>3.0693941720645168</v>
      </c>
      <c r="BI226" s="39">
        <f t="shared" si="14"/>
        <v>0</v>
      </c>
      <c r="BJ226" s="39">
        <f t="shared" si="14"/>
        <v>237.88679484299996</v>
      </c>
      <c r="BK226" s="39">
        <f t="shared" si="14"/>
        <v>5889.6264543240013</v>
      </c>
    </row>
    <row r="227" spans="1:63">
      <c r="A227" s="58"/>
      <c r="B227" s="59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3"/>
    </row>
    <row r="228" spans="1:63">
      <c r="A228" s="26" t="s">
        <v>231</v>
      </c>
      <c r="B228" s="60" t="s">
        <v>232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3"/>
    </row>
    <row r="229" spans="1:63">
      <c r="A229" s="26" t="s">
        <v>13</v>
      </c>
      <c r="B229" s="27" t="s">
        <v>233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6"/>
    </row>
    <row r="230" spans="1:63" ht="13.5" thickBot="1">
      <c r="A230" s="34"/>
      <c r="B230" s="65" t="s">
        <v>234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144.21124897520988</v>
      </c>
      <c r="AW230" s="32">
        <v>10.971239879162555</v>
      </c>
      <c r="AX230" s="32">
        <v>1.3531483505354804E-2</v>
      </c>
      <c r="AY230" s="32">
        <v>0</v>
      </c>
      <c r="AZ230" s="32">
        <v>105.77819769649786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53.779585624463074</v>
      </c>
      <c r="BG230" s="32">
        <v>4.5238340493540443</v>
      </c>
      <c r="BH230" s="32">
        <v>0</v>
      </c>
      <c r="BI230" s="32">
        <v>0</v>
      </c>
      <c r="BJ230" s="32">
        <v>20.078130386807203</v>
      </c>
      <c r="BK230" s="36">
        <f>SUM(C230:BJ230)</f>
        <v>339.35576809500003</v>
      </c>
    </row>
    <row r="231" spans="1:63" ht="13.5" thickBot="1">
      <c r="A231" s="37"/>
      <c r="B231" s="38" t="s">
        <v>18</v>
      </c>
      <c r="C231" s="39">
        <f t="shared" ref="C231:BK231" si="15">SUM(C230)</f>
        <v>0</v>
      </c>
      <c r="D231" s="39">
        <f t="shared" si="15"/>
        <v>0</v>
      </c>
      <c r="E231" s="39">
        <f t="shared" si="15"/>
        <v>0</v>
      </c>
      <c r="F231" s="39">
        <f t="shared" si="15"/>
        <v>0</v>
      </c>
      <c r="G231" s="39">
        <f t="shared" si="15"/>
        <v>0</v>
      </c>
      <c r="H231" s="39">
        <f t="shared" si="15"/>
        <v>0</v>
      </c>
      <c r="I231" s="39">
        <f t="shared" si="15"/>
        <v>0</v>
      </c>
      <c r="J231" s="39">
        <f t="shared" si="15"/>
        <v>0</v>
      </c>
      <c r="K231" s="39">
        <f t="shared" si="15"/>
        <v>0</v>
      </c>
      <c r="L231" s="39">
        <f t="shared" si="15"/>
        <v>0</v>
      </c>
      <c r="M231" s="39">
        <f t="shared" si="15"/>
        <v>0</v>
      </c>
      <c r="N231" s="39">
        <f t="shared" si="15"/>
        <v>0</v>
      </c>
      <c r="O231" s="39">
        <f t="shared" si="15"/>
        <v>0</v>
      </c>
      <c r="P231" s="39">
        <f t="shared" si="15"/>
        <v>0</v>
      </c>
      <c r="Q231" s="39">
        <f t="shared" si="15"/>
        <v>0</v>
      </c>
      <c r="R231" s="39">
        <f t="shared" si="15"/>
        <v>0</v>
      </c>
      <c r="S231" s="39">
        <f t="shared" si="15"/>
        <v>0</v>
      </c>
      <c r="T231" s="39">
        <f t="shared" si="15"/>
        <v>0</v>
      </c>
      <c r="U231" s="39">
        <f t="shared" si="15"/>
        <v>0</v>
      </c>
      <c r="V231" s="39">
        <f t="shared" si="15"/>
        <v>0</v>
      </c>
      <c r="W231" s="39">
        <f t="shared" si="15"/>
        <v>0</v>
      </c>
      <c r="X231" s="39">
        <f t="shared" si="15"/>
        <v>0</v>
      </c>
      <c r="Y231" s="39">
        <f t="shared" si="15"/>
        <v>0</v>
      </c>
      <c r="Z231" s="39">
        <f t="shared" si="15"/>
        <v>0</v>
      </c>
      <c r="AA231" s="39">
        <f t="shared" si="15"/>
        <v>0</v>
      </c>
      <c r="AB231" s="39">
        <f t="shared" si="15"/>
        <v>0</v>
      </c>
      <c r="AC231" s="39">
        <f t="shared" si="15"/>
        <v>0</v>
      </c>
      <c r="AD231" s="39">
        <f t="shared" si="15"/>
        <v>0</v>
      </c>
      <c r="AE231" s="39">
        <f t="shared" si="15"/>
        <v>0</v>
      </c>
      <c r="AF231" s="39">
        <f t="shared" si="15"/>
        <v>0</v>
      </c>
      <c r="AG231" s="39">
        <f t="shared" si="15"/>
        <v>0</v>
      </c>
      <c r="AH231" s="39">
        <f t="shared" si="15"/>
        <v>0</v>
      </c>
      <c r="AI231" s="39">
        <f t="shared" si="15"/>
        <v>0</v>
      </c>
      <c r="AJ231" s="39">
        <f t="shared" si="15"/>
        <v>0</v>
      </c>
      <c r="AK231" s="39">
        <f t="shared" si="15"/>
        <v>0</v>
      </c>
      <c r="AL231" s="39">
        <f t="shared" si="15"/>
        <v>0</v>
      </c>
      <c r="AM231" s="39">
        <f t="shared" si="15"/>
        <v>0</v>
      </c>
      <c r="AN231" s="39">
        <f t="shared" si="15"/>
        <v>0</v>
      </c>
      <c r="AO231" s="39">
        <f t="shared" si="15"/>
        <v>0</v>
      </c>
      <c r="AP231" s="39">
        <f t="shared" si="15"/>
        <v>0</v>
      </c>
      <c r="AQ231" s="39">
        <f t="shared" si="15"/>
        <v>0</v>
      </c>
      <c r="AR231" s="39">
        <f t="shared" si="15"/>
        <v>0</v>
      </c>
      <c r="AS231" s="39">
        <f t="shared" si="15"/>
        <v>0</v>
      </c>
      <c r="AT231" s="39">
        <f t="shared" si="15"/>
        <v>0</v>
      </c>
      <c r="AU231" s="39">
        <f t="shared" si="15"/>
        <v>0</v>
      </c>
      <c r="AV231" s="39">
        <f t="shared" si="15"/>
        <v>144.21124897520988</v>
      </c>
      <c r="AW231" s="39">
        <f t="shared" si="15"/>
        <v>10.971239879162555</v>
      </c>
      <c r="AX231" s="39">
        <f t="shared" si="15"/>
        <v>1.3531483505354804E-2</v>
      </c>
      <c r="AY231" s="39">
        <f t="shared" si="15"/>
        <v>0</v>
      </c>
      <c r="AZ231" s="39">
        <f t="shared" si="15"/>
        <v>105.77819769649786</v>
      </c>
      <c r="BA231" s="39">
        <f t="shared" si="15"/>
        <v>0</v>
      </c>
      <c r="BB231" s="39">
        <f t="shared" si="15"/>
        <v>0</v>
      </c>
      <c r="BC231" s="39">
        <f t="shared" si="15"/>
        <v>0</v>
      </c>
      <c r="BD231" s="39">
        <f t="shared" si="15"/>
        <v>0</v>
      </c>
      <c r="BE231" s="39">
        <f t="shared" si="15"/>
        <v>0</v>
      </c>
      <c r="BF231" s="39">
        <f t="shared" si="15"/>
        <v>53.779585624463074</v>
      </c>
      <c r="BG231" s="39">
        <f t="shared" si="15"/>
        <v>4.5238340493540443</v>
      </c>
      <c r="BH231" s="39">
        <f t="shared" si="15"/>
        <v>0</v>
      </c>
      <c r="BI231" s="39">
        <f t="shared" si="15"/>
        <v>0</v>
      </c>
      <c r="BJ231" s="39">
        <f t="shared" si="15"/>
        <v>20.078130386807203</v>
      </c>
      <c r="BK231" s="44">
        <f t="shared" si="15"/>
        <v>339.35576809500003</v>
      </c>
    </row>
    <row r="232" spans="1:63">
      <c r="A232" s="58"/>
      <c r="B232" s="66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67"/>
    </row>
    <row r="233" spans="1:63">
      <c r="A233" s="26" t="s">
        <v>19</v>
      </c>
      <c r="B233" s="27" t="s">
        <v>235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3"/>
    </row>
    <row r="234" spans="1:63">
      <c r="A234" s="68"/>
      <c r="B234" s="31" t="s">
        <v>236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3.7860213008820746E-2</v>
      </c>
      <c r="AW234" s="35">
        <v>6.9161282341871564</v>
      </c>
      <c r="AX234" s="35">
        <v>0</v>
      </c>
      <c r="AY234" s="35">
        <v>0</v>
      </c>
      <c r="AZ234" s="35">
        <v>0</v>
      </c>
      <c r="BA234" s="35">
        <v>0</v>
      </c>
      <c r="BB234" s="35">
        <v>0</v>
      </c>
      <c r="BC234" s="35">
        <v>0</v>
      </c>
      <c r="BD234" s="35">
        <v>0</v>
      </c>
      <c r="BE234" s="35">
        <v>0</v>
      </c>
      <c r="BF234" s="35">
        <v>3.5096529804022558E-2</v>
      </c>
      <c r="BG234" s="35">
        <v>0</v>
      </c>
      <c r="BH234" s="35">
        <v>0</v>
      </c>
      <c r="BI234" s="35">
        <v>0</v>
      </c>
      <c r="BJ234" s="35">
        <v>0</v>
      </c>
      <c r="BK234" s="36">
        <f>SUM(C234:BJ234)</f>
        <v>6.9890849769999992</v>
      </c>
    </row>
    <row r="235" spans="1:63">
      <c r="A235" s="68"/>
      <c r="B235" s="31" t="s">
        <v>237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0</v>
      </c>
      <c r="AT235" s="35">
        <v>0</v>
      </c>
      <c r="AU235" s="35">
        <v>0</v>
      </c>
      <c r="AV235" s="35">
        <v>2.5823146917056383</v>
      </c>
      <c r="AW235" s="35">
        <v>11996.979468822345</v>
      </c>
      <c r="AX235" s="35">
        <v>0</v>
      </c>
      <c r="AY235" s="35">
        <v>0</v>
      </c>
      <c r="AZ235" s="35">
        <v>42.021940605655978</v>
      </c>
      <c r="BA235" s="35">
        <v>0</v>
      </c>
      <c r="BB235" s="35">
        <v>0</v>
      </c>
      <c r="BC235" s="35">
        <v>0</v>
      </c>
      <c r="BD235" s="35">
        <v>0</v>
      </c>
      <c r="BE235" s="35">
        <v>0</v>
      </c>
      <c r="BF235" s="35">
        <v>1.6522949009603916</v>
      </c>
      <c r="BG235" s="35">
        <v>10.957209049775967</v>
      </c>
      <c r="BH235" s="35">
        <v>0</v>
      </c>
      <c r="BI235" s="35">
        <v>0</v>
      </c>
      <c r="BJ235" s="35">
        <v>1.2491137795550602</v>
      </c>
      <c r="BK235" s="36">
        <f>SUM(C235:BJ235)</f>
        <v>12055.442341849999</v>
      </c>
    </row>
    <row r="236" spans="1:63">
      <c r="A236" s="68"/>
      <c r="B236" s="31" t="s">
        <v>238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1.8081140893249514</v>
      </c>
      <c r="AW236" s="35">
        <v>4027.9755654738228</v>
      </c>
      <c r="AX236" s="35">
        <v>0</v>
      </c>
      <c r="AY236" s="35">
        <v>0</v>
      </c>
      <c r="AZ236" s="35">
        <v>1.2368545246703953</v>
      </c>
      <c r="BA236" s="35">
        <v>0</v>
      </c>
      <c r="BB236" s="35">
        <v>0</v>
      </c>
      <c r="BC236" s="35">
        <v>0</v>
      </c>
      <c r="BD236" s="35">
        <v>0</v>
      </c>
      <c r="BE236" s="35">
        <v>0</v>
      </c>
      <c r="BF236" s="35">
        <v>1.1089447020201075</v>
      </c>
      <c r="BG236" s="35">
        <v>0.68441641132734232</v>
      </c>
      <c r="BH236" s="35">
        <v>0</v>
      </c>
      <c r="BI236" s="35">
        <v>0</v>
      </c>
      <c r="BJ236" s="35">
        <v>1.0010350478341634</v>
      </c>
      <c r="BK236" s="36">
        <f>SUM(C236:BJ236)</f>
        <v>4033.8149302489996</v>
      </c>
    </row>
    <row r="237" spans="1:63" ht="13.5" thickBot="1">
      <c r="A237" s="68"/>
      <c r="B237" s="31" t="s">
        <v>239</v>
      </c>
      <c r="C237" s="35">
        <v>0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0</v>
      </c>
      <c r="AS237" s="35">
        <v>0</v>
      </c>
      <c r="AT237" s="35">
        <v>0</v>
      </c>
      <c r="AU237" s="35">
        <v>0</v>
      </c>
      <c r="AV237" s="35">
        <v>7.0406068584796406</v>
      </c>
      <c r="AW237" s="35">
        <v>3.8746783429838203</v>
      </c>
      <c r="AX237" s="35">
        <v>0</v>
      </c>
      <c r="AY237" s="35">
        <v>0</v>
      </c>
      <c r="AZ237" s="35">
        <v>5.5457131903495105</v>
      </c>
      <c r="BA237" s="35">
        <v>0</v>
      </c>
      <c r="BB237" s="35">
        <v>0</v>
      </c>
      <c r="BC237" s="35">
        <v>0</v>
      </c>
      <c r="BD237" s="35">
        <v>0</v>
      </c>
      <c r="BE237" s="35">
        <v>0</v>
      </c>
      <c r="BF237" s="35">
        <v>5.4564625705612402</v>
      </c>
      <c r="BG237" s="35">
        <v>6.9118579602359622</v>
      </c>
      <c r="BH237" s="35">
        <v>0</v>
      </c>
      <c r="BI237" s="35">
        <v>0</v>
      </c>
      <c r="BJ237" s="35">
        <v>1.2519870003898284</v>
      </c>
      <c r="BK237" s="36">
        <f>SUM(C237:BJ237)</f>
        <v>30.081305923000002</v>
      </c>
    </row>
    <row r="238" spans="1:63" ht="13.5" thickBot="1">
      <c r="A238" s="47"/>
      <c r="B238" s="69" t="s">
        <v>22</v>
      </c>
      <c r="C238" s="70">
        <f t="shared" ref="C238:BK238" si="16">SUM(C234:C237)</f>
        <v>0</v>
      </c>
      <c r="D238" s="39">
        <f t="shared" si="16"/>
        <v>0</v>
      </c>
      <c r="E238" s="39">
        <f t="shared" si="16"/>
        <v>0</v>
      </c>
      <c r="F238" s="39">
        <f t="shared" si="16"/>
        <v>0</v>
      </c>
      <c r="G238" s="39">
        <f t="shared" si="16"/>
        <v>0</v>
      </c>
      <c r="H238" s="39">
        <f t="shared" si="16"/>
        <v>0</v>
      </c>
      <c r="I238" s="39">
        <f t="shared" si="16"/>
        <v>0</v>
      </c>
      <c r="J238" s="39">
        <f t="shared" si="16"/>
        <v>0</v>
      </c>
      <c r="K238" s="39">
        <f t="shared" si="16"/>
        <v>0</v>
      </c>
      <c r="L238" s="39">
        <f t="shared" si="16"/>
        <v>0</v>
      </c>
      <c r="M238" s="39">
        <f t="shared" si="16"/>
        <v>0</v>
      </c>
      <c r="N238" s="39">
        <f t="shared" si="16"/>
        <v>0</v>
      </c>
      <c r="O238" s="39">
        <f t="shared" si="16"/>
        <v>0</v>
      </c>
      <c r="P238" s="39">
        <f t="shared" si="16"/>
        <v>0</v>
      </c>
      <c r="Q238" s="39">
        <f t="shared" si="16"/>
        <v>0</v>
      </c>
      <c r="R238" s="39">
        <f t="shared" si="16"/>
        <v>0</v>
      </c>
      <c r="S238" s="39">
        <f t="shared" si="16"/>
        <v>0</v>
      </c>
      <c r="T238" s="39">
        <f t="shared" si="16"/>
        <v>0</v>
      </c>
      <c r="U238" s="39">
        <f t="shared" si="16"/>
        <v>0</v>
      </c>
      <c r="V238" s="39">
        <f t="shared" si="16"/>
        <v>0</v>
      </c>
      <c r="W238" s="39">
        <f t="shared" si="16"/>
        <v>0</v>
      </c>
      <c r="X238" s="39">
        <f t="shared" si="16"/>
        <v>0</v>
      </c>
      <c r="Y238" s="39">
        <f t="shared" si="16"/>
        <v>0</v>
      </c>
      <c r="Z238" s="39">
        <f t="shared" si="16"/>
        <v>0</v>
      </c>
      <c r="AA238" s="39">
        <f t="shared" si="16"/>
        <v>0</v>
      </c>
      <c r="AB238" s="39">
        <f t="shared" si="16"/>
        <v>0</v>
      </c>
      <c r="AC238" s="39">
        <f t="shared" si="16"/>
        <v>0</v>
      </c>
      <c r="AD238" s="39">
        <f t="shared" si="16"/>
        <v>0</v>
      </c>
      <c r="AE238" s="39">
        <f t="shared" si="16"/>
        <v>0</v>
      </c>
      <c r="AF238" s="39">
        <f t="shared" si="16"/>
        <v>0</v>
      </c>
      <c r="AG238" s="39">
        <f t="shared" si="16"/>
        <v>0</v>
      </c>
      <c r="AH238" s="39">
        <f t="shared" si="16"/>
        <v>0</v>
      </c>
      <c r="AI238" s="39">
        <f t="shared" si="16"/>
        <v>0</v>
      </c>
      <c r="AJ238" s="39">
        <f t="shared" si="16"/>
        <v>0</v>
      </c>
      <c r="AK238" s="39">
        <f t="shared" si="16"/>
        <v>0</v>
      </c>
      <c r="AL238" s="39">
        <f t="shared" si="16"/>
        <v>0</v>
      </c>
      <c r="AM238" s="39">
        <f t="shared" si="16"/>
        <v>0</v>
      </c>
      <c r="AN238" s="39">
        <f t="shared" si="16"/>
        <v>0</v>
      </c>
      <c r="AO238" s="39">
        <f t="shared" si="16"/>
        <v>0</v>
      </c>
      <c r="AP238" s="39">
        <f t="shared" si="16"/>
        <v>0</v>
      </c>
      <c r="AQ238" s="39">
        <f t="shared" si="16"/>
        <v>0</v>
      </c>
      <c r="AR238" s="39">
        <f t="shared" si="16"/>
        <v>0</v>
      </c>
      <c r="AS238" s="39">
        <f t="shared" si="16"/>
        <v>0</v>
      </c>
      <c r="AT238" s="39">
        <f t="shared" si="16"/>
        <v>0</v>
      </c>
      <c r="AU238" s="39">
        <f t="shared" si="16"/>
        <v>0</v>
      </c>
      <c r="AV238" s="39">
        <f t="shared" si="16"/>
        <v>11.468895852519051</v>
      </c>
      <c r="AW238" s="39">
        <f t="shared" si="16"/>
        <v>16035.745840873338</v>
      </c>
      <c r="AX238" s="39">
        <f t="shared" si="16"/>
        <v>0</v>
      </c>
      <c r="AY238" s="39">
        <f t="shared" si="16"/>
        <v>0</v>
      </c>
      <c r="AZ238" s="39">
        <f t="shared" si="16"/>
        <v>48.804508320675886</v>
      </c>
      <c r="BA238" s="39">
        <f t="shared" si="16"/>
        <v>0</v>
      </c>
      <c r="BB238" s="39">
        <f t="shared" si="16"/>
        <v>0</v>
      </c>
      <c r="BC238" s="39">
        <f t="shared" si="16"/>
        <v>0</v>
      </c>
      <c r="BD238" s="39">
        <f t="shared" si="16"/>
        <v>0</v>
      </c>
      <c r="BE238" s="39">
        <f t="shared" si="16"/>
        <v>0</v>
      </c>
      <c r="BF238" s="39">
        <f t="shared" si="16"/>
        <v>8.2527987033457624</v>
      </c>
      <c r="BG238" s="39">
        <f t="shared" si="16"/>
        <v>18.553483421339273</v>
      </c>
      <c r="BH238" s="39">
        <f t="shared" si="16"/>
        <v>0</v>
      </c>
      <c r="BI238" s="39">
        <f t="shared" si="16"/>
        <v>0</v>
      </c>
      <c r="BJ238" s="39">
        <f t="shared" si="16"/>
        <v>3.502135827779052</v>
      </c>
      <c r="BK238" s="71">
        <f t="shared" si="16"/>
        <v>16126.327662999</v>
      </c>
    </row>
    <row r="239" spans="1:63" ht="13.5" thickBot="1">
      <c r="A239" s="37"/>
      <c r="B239" s="63" t="s">
        <v>226</v>
      </c>
      <c r="C239" s="39">
        <f t="shared" ref="C239:BK239" si="17">C238+C231</f>
        <v>0</v>
      </c>
      <c r="D239" s="39">
        <f t="shared" si="17"/>
        <v>0</v>
      </c>
      <c r="E239" s="39">
        <f t="shared" si="17"/>
        <v>0</v>
      </c>
      <c r="F239" s="39">
        <f t="shared" si="17"/>
        <v>0</v>
      </c>
      <c r="G239" s="39">
        <f t="shared" si="17"/>
        <v>0</v>
      </c>
      <c r="H239" s="39">
        <f t="shared" si="17"/>
        <v>0</v>
      </c>
      <c r="I239" s="39">
        <f t="shared" si="17"/>
        <v>0</v>
      </c>
      <c r="J239" s="39">
        <f t="shared" si="17"/>
        <v>0</v>
      </c>
      <c r="K239" s="39">
        <f t="shared" si="17"/>
        <v>0</v>
      </c>
      <c r="L239" s="39">
        <f t="shared" si="17"/>
        <v>0</v>
      </c>
      <c r="M239" s="39">
        <f t="shared" si="17"/>
        <v>0</v>
      </c>
      <c r="N239" s="39">
        <f t="shared" si="17"/>
        <v>0</v>
      </c>
      <c r="O239" s="39">
        <f t="shared" si="17"/>
        <v>0</v>
      </c>
      <c r="P239" s="39">
        <f t="shared" si="17"/>
        <v>0</v>
      </c>
      <c r="Q239" s="39">
        <f t="shared" si="17"/>
        <v>0</v>
      </c>
      <c r="R239" s="39">
        <f t="shared" si="17"/>
        <v>0</v>
      </c>
      <c r="S239" s="39">
        <f t="shared" si="17"/>
        <v>0</v>
      </c>
      <c r="T239" s="39">
        <f t="shared" si="17"/>
        <v>0</v>
      </c>
      <c r="U239" s="39">
        <f t="shared" si="17"/>
        <v>0</v>
      </c>
      <c r="V239" s="39">
        <f t="shared" si="17"/>
        <v>0</v>
      </c>
      <c r="W239" s="39">
        <f t="shared" si="17"/>
        <v>0</v>
      </c>
      <c r="X239" s="39">
        <f t="shared" si="17"/>
        <v>0</v>
      </c>
      <c r="Y239" s="39">
        <f t="shared" si="17"/>
        <v>0</v>
      </c>
      <c r="Z239" s="39">
        <f t="shared" si="17"/>
        <v>0</v>
      </c>
      <c r="AA239" s="39">
        <f t="shared" si="17"/>
        <v>0</v>
      </c>
      <c r="AB239" s="39">
        <f t="shared" si="17"/>
        <v>0</v>
      </c>
      <c r="AC239" s="39">
        <f t="shared" si="17"/>
        <v>0</v>
      </c>
      <c r="AD239" s="39">
        <f t="shared" si="17"/>
        <v>0</v>
      </c>
      <c r="AE239" s="39">
        <f t="shared" si="17"/>
        <v>0</v>
      </c>
      <c r="AF239" s="39">
        <f t="shared" si="17"/>
        <v>0</v>
      </c>
      <c r="AG239" s="39">
        <f t="shared" si="17"/>
        <v>0</v>
      </c>
      <c r="AH239" s="39">
        <f t="shared" si="17"/>
        <v>0</v>
      </c>
      <c r="AI239" s="39">
        <f t="shared" si="17"/>
        <v>0</v>
      </c>
      <c r="AJ239" s="39">
        <f t="shared" si="17"/>
        <v>0</v>
      </c>
      <c r="AK239" s="39">
        <f t="shared" si="17"/>
        <v>0</v>
      </c>
      <c r="AL239" s="39">
        <f t="shared" si="17"/>
        <v>0</v>
      </c>
      <c r="AM239" s="39">
        <f t="shared" si="17"/>
        <v>0</v>
      </c>
      <c r="AN239" s="39">
        <f t="shared" si="17"/>
        <v>0</v>
      </c>
      <c r="AO239" s="39">
        <f t="shared" si="17"/>
        <v>0</v>
      </c>
      <c r="AP239" s="39">
        <f t="shared" si="17"/>
        <v>0</v>
      </c>
      <c r="AQ239" s="39">
        <f t="shared" si="17"/>
        <v>0</v>
      </c>
      <c r="AR239" s="39">
        <f t="shared" si="17"/>
        <v>0</v>
      </c>
      <c r="AS239" s="39">
        <f t="shared" si="17"/>
        <v>0</v>
      </c>
      <c r="AT239" s="39">
        <f t="shared" si="17"/>
        <v>0</v>
      </c>
      <c r="AU239" s="39">
        <f t="shared" si="17"/>
        <v>0</v>
      </c>
      <c r="AV239" s="39">
        <f t="shared" si="17"/>
        <v>155.68014482772892</v>
      </c>
      <c r="AW239" s="39">
        <f t="shared" si="17"/>
        <v>16046.7170807525</v>
      </c>
      <c r="AX239" s="39">
        <f t="shared" si="17"/>
        <v>1.3531483505354804E-2</v>
      </c>
      <c r="AY239" s="39">
        <f t="shared" si="17"/>
        <v>0</v>
      </c>
      <c r="AZ239" s="39">
        <f t="shared" si="17"/>
        <v>154.58270601717373</v>
      </c>
      <c r="BA239" s="39">
        <f t="shared" si="17"/>
        <v>0</v>
      </c>
      <c r="BB239" s="39">
        <f t="shared" si="17"/>
        <v>0</v>
      </c>
      <c r="BC239" s="39">
        <f t="shared" si="17"/>
        <v>0</v>
      </c>
      <c r="BD239" s="39">
        <f t="shared" si="17"/>
        <v>0</v>
      </c>
      <c r="BE239" s="39">
        <f t="shared" si="17"/>
        <v>0</v>
      </c>
      <c r="BF239" s="39">
        <f t="shared" si="17"/>
        <v>62.032384327808835</v>
      </c>
      <c r="BG239" s="39">
        <f t="shared" si="17"/>
        <v>23.077317470693316</v>
      </c>
      <c r="BH239" s="39">
        <f t="shared" si="17"/>
        <v>0</v>
      </c>
      <c r="BI239" s="39">
        <f t="shared" si="17"/>
        <v>0</v>
      </c>
      <c r="BJ239" s="39">
        <f t="shared" si="17"/>
        <v>23.580266214586256</v>
      </c>
      <c r="BK239" s="44">
        <f t="shared" si="17"/>
        <v>16465.683431093999</v>
      </c>
    </row>
    <row r="240" spans="1:63">
      <c r="A240" s="58"/>
      <c r="B240" s="72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67"/>
    </row>
    <row r="241" spans="1:63">
      <c r="A241" s="26" t="s">
        <v>240</v>
      </c>
      <c r="B241" s="60" t="s">
        <v>241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3"/>
    </row>
    <row r="242" spans="1:63" ht="13.5" thickBot="1">
      <c r="A242" s="68" t="s">
        <v>13</v>
      </c>
      <c r="B242" s="73" t="s">
        <v>242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0</v>
      </c>
      <c r="BG242" s="35">
        <v>0</v>
      </c>
      <c r="BH242" s="35">
        <v>0</v>
      </c>
      <c r="BI242" s="35">
        <v>0</v>
      </c>
      <c r="BJ242" s="35">
        <v>0</v>
      </c>
      <c r="BK242" s="36">
        <v>0</v>
      </c>
    </row>
    <row r="243" spans="1:63" ht="13.5" thickBot="1">
      <c r="A243" s="37"/>
      <c r="B243" s="63" t="s">
        <v>230</v>
      </c>
      <c r="C243" s="39">
        <f>SUM(C242)</f>
        <v>0</v>
      </c>
      <c r="D243" s="39">
        <f t="shared" ref="D243:BK243" si="18">SUM(D242)</f>
        <v>0</v>
      </c>
      <c r="E243" s="39">
        <f t="shared" si="18"/>
        <v>0</v>
      </c>
      <c r="F243" s="39">
        <f t="shared" si="18"/>
        <v>0</v>
      </c>
      <c r="G243" s="39">
        <f t="shared" si="18"/>
        <v>0</v>
      </c>
      <c r="H243" s="39">
        <f t="shared" si="18"/>
        <v>0</v>
      </c>
      <c r="I243" s="39">
        <f t="shared" si="18"/>
        <v>0</v>
      </c>
      <c r="J243" s="39">
        <f t="shared" si="18"/>
        <v>0</v>
      </c>
      <c r="K243" s="39">
        <f t="shared" si="18"/>
        <v>0</v>
      </c>
      <c r="L243" s="39">
        <f t="shared" si="18"/>
        <v>0</v>
      </c>
      <c r="M243" s="39">
        <f t="shared" si="18"/>
        <v>0</v>
      </c>
      <c r="N243" s="39">
        <f t="shared" si="18"/>
        <v>0</v>
      </c>
      <c r="O243" s="39">
        <f t="shared" si="18"/>
        <v>0</v>
      </c>
      <c r="P243" s="39">
        <f t="shared" si="18"/>
        <v>0</v>
      </c>
      <c r="Q243" s="39">
        <f t="shared" si="18"/>
        <v>0</v>
      </c>
      <c r="R243" s="39">
        <f t="shared" si="18"/>
        <v>0</v>
      </c>
      <c r="S243" s="39">
        <f t="shared" si="18"/>
        <v>0</v>
      </c>
      <c r="T243" s="39">
        <f t="shared" si="18"/>
        <v>0</v>
      </c>
      <c r="U243" s="39">
        <f t="shared" si="18"/>
        <v>0</v>
      </c>
      <c r="V243" s="39">
        <f t="shared" si="18"/>
        <v>0</v>
      </c>
      <c r="W243" s="39">
        <f t="shared" si="18"/>
        <v>0</v>
      </c>
      <c r="X243" s="39">
        <f t="shared" si="18"/>
        <v>0</v>
      </c>
      <c r="Y243" s="39">
        <f t="shared" si="18"/>
        <v>0</v>
      </c>
      <c r="Z243" s="39">
        <f t="shared" si="18"/>
        <v>0</v>
      </c>
      <c r="AA243" s="39">
        <f t="shared" si="18"/>
        <v>0</v>
      </c>
      <c r="AB243" s="39">
        <f t="shared" si="18"/>
        <v>0</v>
      </c>
      <c r="AC243" s="39">
        <f t="shared" si="18"/>
        <v>0</v>
      </c>
      <c r="AD243" s="39">
        <f t="shared" si="18"/>
        <v>0</v>
      </c>
      <c r="AE243" s="39">
        <f t="shared" si="18"/>
        <v>0</v>
      </c>
      <c r="AF243" s="39">
        <f t="shared" si="18"/>
        <v>0</v>
      </c>
      <c r="AG243" s="39">
        <f t="shared" si="18"/>
        <v>0</v>
      </c>
      <c r="AH243" s="39">
        <f t="shared" si="18"/>
        <v>0</v>
      </c>
      <c r="AI243" s="39">
        <f t="shared" si="18"/>
        <v>0</v>
      </c>
      <c r="AJ243" s="39">
        <f t="shared" si="18"/>
        <v>0</v>
      </c>
      <c r="AK243" s="39">
        <f t="shared" si="18"/>
        <v>0</v>
      </c>
      <c r="AL243" s="39">
        <f t="shared" si="18"/>
        <v>0</v>
      </c>
      <c r="AM243" s="39">
        <f t="shared" si="18"/>
        <v>0</v>
      </c>
      <c r="AN243" s="39">
        <f t="shared" si="18"/>
        <v>0</v>
      </c>
      <c r="AO243" s="39">
        <f t="shared" si="18"/>
        <v>0</v>
      </c>
      <c r="AP243" s="39">
        <f t="shared" si="18"/>
        <v>0</v>
      </c>
      <c r="AQ243" s="39">
        <f t="shared" si="18"/>
        <v>0</v>
      </c>
      <c r="AR243" s="39">
        <f t="shared" si="18"/>
        <v>0</v>
      </c>
      <c r="AS243" s="39">
        <f t="shared" si="18"/>
        <v>0</v>
      </c>
      <c r="AT243" s="39">
        <f t="shared" si="18"/>
        <v>0</v>
      </c>
      <c r="AU243" s="39">
        <f t="shared" si="18"/>
        <v>0</v>
      </c>
      <c r="AV243" s="39">
        <f t="shared" si="18"/>
        <v>0</v>
      </c>
      <c r="AW243" s="39">
        <f t="shared" si="18"/>
        <v>0</v>
      </c>
      <c r="AX243" s="39">
        <f t="shared" si="18"/>
        <v>0</v>
      </c>
      <c r="AY243" s="39">
        <f t="shared" si="18"/>
        <v>0</v>
      </c>
      <c r="AZ243" s="39">
        <f t="shared" si="18"/>
        <v>0</v>
      </c>
      <c r="BA243" s="39">
        <f t="shared" si="18"/>
        <v>0</v>
      </c>
      <c r="BB243" s="39">
        <f t="shared" si="18"/>
        <v>0</v>
      </c>
      <c r="BC243" s="39">
        <f t="shared" si="18"/>
        <v>0</v>
      </c>
      <c r="BD243" s="39">
        <f t="shared" si="18"/>
        <v>0</v>
      </c>
      <c r="BE243" s="39">
        <f t="shared" si="18"/>
        <v>0</v>
      </c>
      <c r="BF243" s="39">
        <f t="shared" si="18"/>
        <v>0</v>
      </c>
      <c r="BG243" s="39">
        <f t="shared" si="18"/>
        <v>0</v>
      </c>
      <c r="BH243" s="39">
        <f t="shared" si="18"/>
        <v>0</v>
      </c>
      <c r="BI243" s="39">
        <f t="shared" si="18"/>
        <v>0</v>
      </c>
      <c r="BJ243" s="39">
        <f t="shared" si="18"/>
        <v>0</v>
      </c>
      <c r="BK243" s="44">
        <f t="shared" si="18"/>
        <v>0</v>
      </c>
    </row>
    <row r="244" spans="1:63" ht="13.5" thickBot="1">
      <c r="A244" s="74"/>
      <c r="B244" s="75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7"/>
    </row>
    <row r="245" spans="1:63" ht="13.5" thickBot="1">
      <c r="A245" s="37"/>
      <c r="B245" s="78" t="s">
        <v>243</v>
      </c>
      <c r="C245" s="39">
        <f t="shared" ref="C245:BK245" si="19">C243+C239+C226+C221+C185</f>
        <v>0</v>
      </c>
      <c r="D245" s="39">
        <f t="shared" si="19"/>
        <v>2080.1836112466449</v>
      </c>
      <c r="E245" s="39">
        <f t="shared" si="19"/>
        <v>438.93278749722583</v>
      </c>
      <c r="F245" s="39">
        <f t="shared" si="19"/>
        <v>0</v>
      </c>
      <c r="G245" s="39">
        <f t="shared" si="19"/>
        <v>0</v>
      </c>
      <c r="H245" s="39">
        <f t="shared" si="19"/>
        <v>5178.7924121691285</v>
      </c>
      <c r="I245" s="39">
        <f t="shared" si="19"/>
        <v>32641.478157375128</v>
      </c>
      <c r="J245" s="39">
        <f t="shared" si="19"/>
        <v>2964.7295556208705</v>
      </c>
      <c r="K245" s="39">
        <f t="shared" si="19"/>
        <v>0</v>
      </c>
      <c r="L245" s="39">
        <f t="shared" si="19"/>
        <v>2248.8977818182575</v>
      </c>
      <c r="M245" s="39">
        <f t="shared" si="19"/>
        <v>0</v>
      </c>
      <c r="N245" s="39">
        <f t="shared" si="19"/>
        <v>4.3228820271935477</v>
      </c>
      <c r="O245" s="39">
        <f t="shared" si="19"/>
        <v>0</v>
      </c>
      <c r="P245" s="39">
        <f t="shared" si="19"/>
        <v>0</v>
      </c>
      <c r="Q245" s="39">
        <f t="shared" si="19"/>
        <v>0</v>
      </c>
      <c r="R245" s="39">
        <f t="shared" si="19"/>
        <v>1280.4635736841938</v>
      </c>
      <c r="S245" s="39">
        <f t="shared" si="19"/>
        <v>3388.8126733045478</v>
      </c>
      <c r="T245" s="39">
        <f t="shared" si="19"/>
        <v>1655.8073579349032</v>
      </c>
      <c r="U245" s="39">
        <f t="shared" si="19"/>
        <v>35.90662984803226</v>
      </c>
      <c r="V245" s="39">
        <f t="shared" si="19"/>
        <v>585.76023685554844</v>
      </c>
      <c r="W245" s="39">
        <f t="shared" si="19"/>
        <v>0</v>
      </c>
      <c r="X245" s="39">
        <f t="shared" si="19"/>
        <v>5.6715687741935496E-3</v>
      </c>
      <c r="Y245" s="39">
        <f t="shared" si="19"/>
        <v>0</v>
      </c>
      <c r="Z245" s="39">
        <f t="shared" si="19"/>
        <v>0</v>
      </c>
      <c r="AA245" s="39">
        <f t="shared" si="19"/>
        <v>0</v>
      </c>
      <c r="AB245" s="39">
        <f t="shared" si="19"/>
        <v>415.16896586006465</v>
      </c>
      <c r="AC245" s="39">
        <f t="shared" si="19"/>
        <v>23.762625363709677</v>
      </c>
      <c r="AD245" s="39">
        <f t="shared" si="19"/>
        <v>7.097485501290322</v>
      </c>
      <c r="AE245" s="39">
        <f t="shared" si="19"/>
        <v>0</v>
      </c>
      <c r="AF245" s="39">
        <f t="shared" si="19"/>
        <v>56.020517155806452</v>
      </c>
      <c r="AG245" s="39">
        <f t="shared" si="19"/>
        <v>0</v>
      </c>
      <c r="AH245" s="39">
        <f t="shared" si="19"/>
        <v>0</v>
      </c>
      <c r="AI245" s="39">
        <f t="shared" si="19"/>
        <v>0</v>
      </c>
      <c r="AJ245" s="39">
        <f t="shared" si="19"/>
        <v>0</v>
      </c>
      <c r="AK245" s="39">
        <f t="shared" si="19"/>
        <v>0</v>
      </c>
      <c r="AL245" s="39">
        <f t="shared" si="19"/>
        <v>555.42635550712907</v>
      </c>
      <c r="AM245" s="39">
        <f t="shared" si="19"/>
        <v>32.511525059032266</v>
      </c>
      <c r="AN245" s="39">
        <f t="shared" si="19"/>
        <v>2.0980472580645173E-3</v>
      </c>
      <c r="AO245" s="39">
        <f t="shared" si="19"/>
        <v>0</v>
      </c>
      <c r="AP245" s="39">
        <f t="shared" si="19"/>
        <v>11.373574029387097</v>
      </c>
      <c r="AQ245" s="39">
        <f t="shared" si="19"/>
        <v>0</v>
      </c>
      <c r="AR245" s="39">
        <f t="shared" si="19"/>
        <v>231.11091368048386</v>
      </c>
      <c r="AS245" s="39">
        <f t="shared" si="19"/>
        <v>0.25613577903225804</v>
      </c>
      <c r="AT245" s="39">
        <f t="shared" si="19"/>
        <v>0</v>
      </c>
      <c r="AU245" s="39">
        <f t="shared" si="19"/>
        <v>0</v>
      </c>
      <c r="AV245" s="39">
        <f t="shared" si="19"/>
        <v>29827.033997901373</v>
      </c>
      <c r="AW245" s="39">
        <f t="shared" si="19"/>
        <v>28337.373801016562</v>
      </c>
      <c r="AX245" s="39">
        <f t="shared" si="19"/>
        <v>423.54436099666657</v>
      </c>
      <c r="AY245" s="39">
        <f t="shared" si="19"/>
        <v>0.33729036293548387</v>
      </c>
      <c r="AZ245" s="39">
        <f t="shared" si="19"/>
        <v>8955.6298258724946</v>
      </c>
      <c r="BA245" s="39">
        <f t="shared" si="19"/>
        <v>0</v>
      </c>
      <c r="BB245" s="39">
        <f t="shared" si="19"/>
        <v>1.3049035607419357</v>
      </c>
      <c r="BC245" s="39">
        <f t="shared" si="19"/>
        <v>0</v>
      </c>
      <c r="BD245" s="39">
        <f t="shared" si="19"/>
        <v>0</v>
      </c>
      <c r="BE245" s="39">
        <f t="shared" si="19"/>
        <v>0</v>
      </c>
      <c r="BF245" s="39">
        <f t="shared" si="19"/>
        <v>27403.233296624941</v>
      </c>
      <c r="BG245" s="39">
        <f t="shared" si="19"/>
        <v>1954.5016534594674</v>
      </c>
      <c r="BH245" s="39">
        <f t="shared" si="19"/>
        <v>724.17194483448372</v>
      </c>
      <c r="BI245" s="39">
        <f t="shared" si="19"/>
        <v>0</v>
      </c>
      <c r="BJ245" s="39">
        <f t="shared" si="19"/>
        <v>2689.5226306576828</v>
      </c>
      <c r="BK245" s="39">
        <f t="shared" si="19"/>
        <v>154153.47723222099</v>
      </c>
    </row>
    <row r="246" spans="1:63">
      <c r="A246" s="58"/>
      <c r="B246" s="72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67"/>
    </row>
    <row r="247" spans="1:63" ht="15.75" thickBot="1">
      <c r="A247" s="68" t="s">
        <v>244</v>
      </c>
      <c r="B247" s="79" t="s">
        <v>245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5">
        <v>0</v>
      </c>
      <c r="BD247" s="35">
        <v>0</v>
      </c>
      <c r="BE247" s="35">
        <v>0</v>
      </c>
      <c r="BF247" s="35">
        <v>0</v>
      </c>
      <c r="BG247" s="35">
        <v>0</v>
      </c>
      <c r="BH247" s="35">
        <v>0</v>
      </c>
      <c r="BI247" s="35">
        <v>0</v>
      </c>
      <c r="BJ247" s="35">
        <v>0</v>
      </c>
      <c r="BK247" s="36">
        <v>0</v>
      </c>
    </row>
    <row r="248" spans="1:63" ht="13.5" thickBot="1">
      <c r="A248" s="37"/>
      <c r="B248" s="63" t="s">
        <v>230</v>
      </c>
      <c r="C248" s="39">
        <f>SUM(C247)</f>
        <v>0</v>
      </c>
      <c r="D248" s="39">
        <f t="shared" ref="D248:BK248" si="20">SUM(D247)</f>
        <v>0</v>
      </c>
      <c r="E248" s="39">
        <f t="shared" si="20"/>
        <v>0</v>
      </c>
      <c r="F248" s="39">
        <f t="shared" si="20"/>
        <v>0</v>
      </c>
      <c r="G248" s="39">
        <f t="shared" si="20"/>
        <v>0</v>
      </c>
      <c r="H248" s="39">
        <f t="shared" si="20"/>
        <v>0</v>
      </c>
      <c r="I248" s="39">
        <f t="shared" si="20"/>
        <v>0</v>
      </c>
      <c r="J248" s="39">
        <f t="shared" si="20"/>
        <v>0</v>
      </c>
      <c r="K248" s="39">
        <f t="shared" si="20"/>
        <v>0</v>
      </c>
      <c r="L248" s="39">
        <f t="shared" si="20"/>
        <v>0</v>
      </c>
      <c r="M248" s="39">
        <f t="shared" si="20"/>
        <v>0</v>
      </c>
      <c r="N248" s="39">
        <f t="shared" si="20"/>
        <v>0</v>
      </c>
      <c r="O248" s="39">
        <f t="shared" si="20"/>
        <v>0</v>
      </c>
      <c r="P248" s="39">
        <f t="shared" si="20"/>
        <v>0</v>
      </c>
      <c r="Q248" s="39">
        <f t="shared" si="20"/>
        <v>0</v>
      </c>
      <c r="R248" s="39">
        <f t="shared" si="20"/>
        <v>0</v>
      </c>
      <c r="S248" s="39">
        <f t="shared" si="20"/>
        <v>0</v>
      </c>
      <c r="T248" s="39">
        <f t="shared" si="20"/>
        <v>0</v>
      </c>
      <c r="U248" s="39">
        <f t="shared" si="20"/>
        <v>0</v>
      </c>
      <c r="V248" s="39">
        <f t="shared" si="20"/>
        <v>0</v>
      </c>
      <c r="W248" s="39">
        <f t="shared" si="20"/>
        <v>0</v>
      </c>
      <c r="X248" s="39">
        <f t="shared" si="20"/>
        <v>0</v>
      </c>
      <c r="Y248" s="39">
        <f t="shared" si="20"/>
        <v>0</v>
      </c>
      <c r="Z248" s="39">
        <f t="shared" si="20"/>
        <v>0</v>
      </c>
      <c r="AA248" s="39">
        <f t="shared" si="20"/>
        <v>0</v>
      </c>
      <c r="AB248" s="39">
        <f t="shared" si="20"/>
        <v>0</v>
      </c>
      <c r="AC248" s="39">
        <f t="shared" si="20"/>
        <v>0</v>
      </c>
      <c r="AD248" s="39">
        <f t="shared" si="20"/>
        <v>0</v>
      </c>
      <c r="AE248" s="39">
        <f t="shared" si="20"/>
        <v>0</v>
      </c>
      <c r="AF248" s="39">
        <f t="shared" si="20"/>
        <v>0</v>
      </c>
      <c r="AG248" s="39">
        <f t="shared" si="20"/>
        <v>0</v>
      </c>
      <c r="AH248" s="39">
        <f t="shared" si="20"/>
        <v>0</v>
      </c>
      <c r="AI248" s="39">
        <f t="shared" si="20"/>
        <v>0</v>
      </c>
      <c r="AJ248" s="39">
        <f t="shared" si="20"/>
        <v>0</v>
      </c>
      <c r="AK248" s="39">
        <f t="shared" si="20"/>
        <v>0</v>
      </c>
      <c r="AL248" s="39">
        <f t="shared" si="20"/>
        <v>0</v>
      </c>
      <c r="AM248" s="39">
        <f t="shared" si="20"/>
        <v>0</v>
      </c>
      <c r="AN248" s="39">
        <f t="shared" si="20"/>
        <v>0</v>
      </c>
      <c r="AO248" s="39">
        <f t="shared" si="20"/>
        <v>0</v>
      </c>
      <c r="AP248" s="39">
        <f t="shared" si="20"/>
        <v>0</v>
      </c>
      <c r="AQ248" s="39">
        <f t="shared" si="20"/>
        <v>0</v>
      </c>
      <c r="AR248" s="39">
        <f t="shared" si="20"/>
        <v>0</v>
      </c>
      <c r="AS248" s="39">
        <f t="shared" si="20"/>
        <v>0</v>
      </c>
      <c r="AT248" s="39">
        <f t="shared" si="20"/>
        <v>0</v>
      </c>
      <c r="AU248" s="39">
        <f t="shared" si="20"/>
        <v>0</v>
      </c>
      <c r="AV248" s="39">
        <f t="shared" si="20"/>
        <v>0</v>
      </c>
      <c r="AW248" s="39">
        <f t="shared" si="20"/>
        <v>0</v>
      </c>
      <c r="AX248" s="39">
        <f t="shared" si="20"/>
        <v>0</v>
      </c>
      <c r="AY248" s="39">
        <f t="shared" si="20"/>
        <v>0</v>
      </c>
      <c r="AZ248" s="39">
        <f t="shared" si="20"/>
        <v>0</v>
      </c>
      <c r="BA248" s="39">
        <f t="shared" si="20"/>
        <v>0</v>
      </c>
      <c r="BB248" s="39">
        <f t="shared" si="20"/>
        <v>0</v>
      </c>
      <c r="BC248" s="39">
        <f t="shared" si="20"/>
        <v>0</v>
      </c>
      <c r="BD248" s="39">
        <f t="shared" si="20"/>
        <v>0</v>
      </c>
      <c r="BE248" s="39">
        <f t="shared" si="20"/>
        <v>0</v>
      </c>
      <c r="BF248" s="39">
        <f t="shared" si="20"/>
        <v>0</v>
      </c>
      <c r="BG248" s="39">
        <f t="shared" si="20"/>
        <v>0</v>
      </c>
      <c r="BH248" s="39">
        <f t="shared" si="20"/>
        <v>0</v>
      </c>
      <c r="BI248" s="39">
        <f t="shared" si="20"/>
        <v>0</v>
      </c>
      <c r="BJ248" s="39">
        <f t="shared" si="20"/>
        <v>0</v>
      </c>
      <c r="BK248" s="44">
        <f t="shared" si="20"/>
        <v>0</v>
      </c>
    </row>
    <row r="249" spans="1:63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</row>
    <row r="250" spans="1:63">
      <c r="A250" s="80"/>
      <c r="B250" s="8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</row>
    <row r="251" spans="1:63">
      <c r="A251" s="80"/>
      <c r="B251" s="82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1"/>
    </row>
    <row r="252" spans="1:63">
      <c r="A252" s="80"/>
      <c r="B252" s="83" t="s">
        <v>246</v>
      </c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</row>
    <row r="253" spans="1:63">
      <c r="A253" s="80"/>
      <c r="B253" s="83" t="s">
        <v>247</v>
      </c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</row>
    <row r="254" spans="1:63">
      <c r="A254" s="80"/>
      <c r="B254" s="83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</row>
    <row r="255" spans="1:63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</row>
    <row r="256" spans="1:63">
      <c r="A256" s="80"/>
      <c r="B256" s="83" t="s">
        <v>248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</row>
    <row r="257" spans="1:63">
      <c r="A257" s="80"/>
      <c r="B257" s="83" t="s">
        <v>249</v>
      </c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</row>
    <row r="258" spans="1:63">
      <c r="A258" s="80"/>
      <c r="B258" s="83" t="s">
        <v>250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</row>
    <row r="259" spans="1:63">
      <c r="A259" s="80"/>
      <c r="B259" s="83" t="s">
        <v>251</v>
      </c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</row>
    <row r="260" spans="1:63">
      <c r="A260" s="80"/>
      <c r="B260" s="83" t="s">
        <v>252</v>
      </c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</row>
    <row r="261" spans="1:63">
      <c r="A261" s="80"/>
      <c r="B261" s="83" t="s">
        <v>253</v>
      </c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2019-04-09T04:37:57Z</dcterms:created>
  <dcterms:modified xsi:type="dcterms:W3CDTF">2019-04-09T04:39:45Z</dcterms:modified>
</cp:coreProperties>
</file>